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gomez\Documents\2017\ANTICORRUPCION SEGUIMIENTO\SEGUIMIENTO SEPTIEMBRE\"/>
    </mc:Choice>
  </mc:AlternateContent>
  <bookViews>
    <workbookView xWindow="0" yWindow="0" windowWidth="28800" windowHeight="10335" firstSheet="1" activeTab="4"/>
  </bookViews>
  <sheets>
    <sheet name="Seg Com. 1 Riesgos corrupción " sheetId="4" r:id="rId1"/>
    <sheet name="Seg Com.3 Rendición de Cuentas " sheetId="1" r:id="rId2"/>
    <sheet name="Seg Com. 4 Atención al Ciudada" sheetId="2" r:id="rId3"/>
    <sheet name="Seg Com. 5 Trans y Acc Informa." sheetId="3" r:id="rId4"/>
    <sheet name="Seg Comp.6 Inciati Adicionales" sheetId="5" r:id="rId5"/>
  </sheets>
  <definedNames>
    <definedName name="_xlnm.Print_Area" localSheetId="2">'Seg Com. 4 Atención al Ciudada'!$A$1:$O$19</definedName>
    <definedName name="_xlnm.Print_Area" localSheetId="3">'Seg Com. 5 Trans y Acc Informa.'!$A$1:$O$17</definedName>
    <definedName name="_xlnm.Print_Area" localSheetId="1">'Seg Com.3 Rendición de Cuentas '!$A$1:$O$35</definedName>
    <definedName name="_xlnm.Print_Titles" localSheetId="0">'Seg Com. 1 Riesgos corrupción '!$2:$13</definedName>
    <definedName name="_xlnm.Print_Titles" localSheetId="2">'Seg Com. 4 Atención al Ciudada'!$B:$H,'Seg Com. 4 Atención al Ciudada'!#REF!</definedName>
    <definedName name="_xlnm.Print_Titles" localSheetId="1">'Seg Com.3 Rendición de Cuentas '!$B:$H,'Seg Com.3 Rendición de Cuentas '!$1:$4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29" i="4" l="1"/>
  <c r="T27" i="4"/>
  <c r="T25" i="4"/>
  <c r="K15" i="2" l="1"/>
  <c r="K31" i="1" l="1"/>
  <c r="K30" i="1"/>
  <c r="K29" i="1"/>
</calcChain>
</file>

<file path=xl/comments1.xml><?xml version="1.0" encoding="utf-8"?>
<comments xmlns="http://schemas.openxmlformats.org/spreadsheetml/2006/main">
  <authors>
    <author>LUIS HERNANDO VELANDIA GOMEZ</author>
  </authors>
  <commentList>
    <comment ref="S7" authorId="0" shapeId="0">
      <text>
        <r>
          <rPr>
            <b/>
            <sz val="9"/>
            <color indexed="81"/>
            <rFont val="Tahoma"/>
            <family val="2"/>
          </rPr>
          <t>Consigne el resultado del monitoreo o revisiónal cumplimiento de la acción</t>
        </r>
      </text>
    </comment>
    <comment ref="T7" authorId="0" shapeId="0">
      <text>
        <r>
          <rPr>
            <b/>
            <sz val="9"/>
            <color indexed="81"/>
            <rFont val="Tahoma"/>
            <family val="2"/>
          </rPr>
          <t>Indique el porcentaje de avance en el cumplimiento de la acción</t>
        </r>
      </text>
    </comment>
    <comment ref="U7" authorId="0" shapeId="0">
      <text>
        <r>
          <rPr>
            <b/>
            <sz val="9"/>
            <color indexed="81"/>
            <rFont val="Tahoma"/>
            <family val="2"/>
          </rPr>
          <t>Relacione el seguimiento o la verificación en el cumplimiento de la acción y la efectividad de los controles</t>
        </r>
      </text>
    </comment>
    <comment ref="V7" authorId="0" shapeId="0">
      <text>
        <r>
          <rPr>
            <b/>
            <sz val="9"/>
            <color indexed="81"/>
            <rFont val="Tahoma"/>
            <family val="2"/>
          </rPr>
          <t>Determine el estado del riesgo, de acuerdo con la verificación efectuada</t>
        </r>
        <r>
          <rPr>
            <sz val="9"/>
            <color indexed="81"/>
            <rFont val="Tahoma"/>
            <family val="2"/>
          </rPr>
          <t xml:space="preserve">
</t>
        </r>
      </text>
    </comment>
    <comment ref="W7" authorId="0" shapeId="0">
      <text>
        <r>
          <rPr>
            <b/>
            <sz val="9"/>
            <color indexed="81"/>
            <rFont val="Tahoma"/>
            <family val="2"/>
          </rPr>
          <t>Realciona aclaraciones adicionales sobre el seguimineto, en el evento de ser necesario</t>
        </r>
      </text>
    </comment>
    <comment ref="I8" authorId="0" shapeId="0">
      <text>
        <r>
          <rPr>
            <b/>
            <sz val="9"/>
            <color indexed="81"/>
            <rFont val="Tahoma"/>
            <family val="2"/>
          </rPr>
          <t>Se tendrá en cuenta los ejemplos de la Tala No. 11.</t>
        </r>
        <r>
          <rPr>
            <sz val="9"/>
            <color indexed="81"/>
            <rFont val="Tahoma"/>
            <family val="2"/>
          </rPr>
          <t xml:space="preserve">
</t>
        </r>
      </text>
    </comment>
    <comment ref="H9" authorId="0" shapeId="0">
      <text>
        <r>
          <rPr>
            <b/>
            <sz val="9"/>
            <color indexed="81"/>
            <rFont val="Tahoma"/>
            <family val="2"/>
          </rPr>
          <t>Cálculo automático</t>
        </r>
        <r>
          <rPr>
            <sz val="9"/>
            <color indexed="81"/>
            <rFont val="Tahoma"/>
            <family val="2"/>
          </rPr>
          <t xml:space="preserve">
</t>
        </r>
      </text>
    </comment>
    <comment ref="L9" authorId="0" shapeId="0">
      <text>
        <r>
          <rPr>
            <sz val="9"/>
            <color indexed="81"/>
            <rFont val="Tahoma"/>
            <family val="2"/>
          </rPr>
          <t xml:space="preserve">cáculo automático
</t>
        </r>
      </text>
    </comment>
    <comment ref="O9" authorId="0" shapeId="0">
      <text>
        <r>
          <rPr>
            <b/>
            <sz val="9"/>
            <color indexed="81"/>
            <rFont val="Tahoma"/>
            <family val="2"/>
          </rPr>
          <t xml:space="preserve">Registre las acciones encaminadas a mitigar, reducir o eliminar el riesgos. </t>
        </r>
        <r>
          <rPr>
            <sz val="9"/>
            <color indexed="81"/>
            <rFont val="Tahoma"/>
            <family val="2"/>
          </rPr>
          <t xml:space="preserve">
</t>
        </r>
      </text>
    </comment>
    <comment ref="P9" authorId="0" shapeId="0">
      <text>
        <r>
          <rPr>
            <b/>
            <sz val="9"/>
            <color indexed="81"/>
            <rFont val="Tahoma"/>
            <family val="2"/>
          </rPr>
          <t>Formule indicador que permita reflejar el cumplimineto de las acciones establecidas</t>
        </r>
        <r>
          <rPr>
            <sz val="9"/>
            <color indexed="81"/>
            <rFont val="Tahoma"/>
            <family val="2"/>
          </rPr>
          <t xml:space="preserve">
</t>
        </r>
      </text>
    </comment>
    <comment ref="Q9" authorId="0" shapeId="0">
      <text>
        <r>
          <rPr>
            <b/>
            <sz val="9"/>
            <color indexed="81"/>
            <rFont val="Tahoma"/>
            <family val="2"/>
          </rPr>
          <t>Registre la dependencia responsable de ejecutar la acción</t>
        </r>
        <r>
          <rPr>
            <sz val="9"/>
            <color indexed="81"/>
            <rFont val="Tahoma"/>
            <family val="2"/>
          </rPr>
          <t xml:space="preserve">
</t>
        </r>
      </text>
    </comment>
    <comment ref="R9" authorId="0" shapeId="0">
      <text>
        <r>
          <rPr>
            <b/>
            <sz val="9"/>
            <color indexed="81"/>
            <rFont val="Tahoma"/>
            <family val="2"/>
          </rPr>
          <t>Establezca la evidencia que permita verificar el cumplimiento de la acción</t>
        </r>
        <r>
          <rPr>
            <sz val="9"/>
            <color indexed="81"/>
            <rFont val="Tahoma"/>
            <family val="2"/>
          </rPr>
          <t xml:space="preserve">
</t>
        </r>
      </text>
    </comment>
  </commentList>
</comments>
</file>

<file path=xl/sharedStrings.xml><?xml version="1.0" encoding="utf-8"?>
<sst xmlns="http://schemas.openxmlformats.org/spreadsheetml/2006/main" count="645" uniqueCount="451">
  <si>
    <t>Subcomponente</t>
  </si>
  <si>
    <t>Actividades</t>
  </si>
  <si>
    <t>Meta o producto</t>
  </si>
  <si>
    <t>Indicadores</t>
  </si>
  <si>
    <t>3.1</t>
  </si>
  <si>
    <t xml:space="preserve">  </t>
  </si>
  <si>
    <t>3.2</t>
  </si>
  <si>
    <t>3.3</t>
  </si>
  <si>
    <t>Página Web actualizada</t>
  </si>
  <si>
    <t>Nº Actualizaciones realizadas/ Nº Actualizaciones requeridas *100</t>
  </si>
  <si>
    <t xml:space="preserve"> </t>
  </si>
  <si>
    <t xml:space="preserve">Responsable </t>
  </si>
  <si>
    <t>4.1</t>
  </si>
  <si>
    <t>Mantener actualizado en la página Web de la entidad el Link que oriente al ciudadano sobre la forma de solicitar información o presentar una queja, reclamo o sugerencia.</t>
  </si>
  <si>
    <t>Link de orientación al ciudadano en la Página Web actualizado</t>
  </si>
  <si>
    <t>Nº Total de actualizaciones  realizadas en el Link de orientación al ciudadano en la Página WEB/Nº Total de Actualizaciones requeridas en el Link de orientación al ciudadano en la Página WEB*100</t>
  </si>
  <si>
    <t>5.1</t>
  </si>
  <si>
    <t>Mantener actualizada la página Web de la Entidad con los productos generados por los procesos misionales, como medio para que los ciudadanos conozcan sus productos:
●Informes de Auditoría
●Informes Obligatorios
●Informes Estructurales
●Informes Sectoriales
●Pronunciamientos
●Beneficios de Control Fiscal.</t>
  </si>
  <si>
    <t>Código del formato: PDE-10-004</t>
  </si>
  <si>
    <t>Código documento: PDE-10</t>
  </si>
  <si>
    <t>Oficina de Control Interno</t>
  </si>
  <si>
    <t>Baja</t>
  </si>
  <si>
    <t>Políticas claras aplicadas</t>
  </si>
  <si>
    <t>8. Corrupción</t>
  </si>
  <si>
    <t>EVALUACIÓN Y CONTROL</t>
  </si>
  <si>
    <t>Subdirección de Contratación</t>
  </si>
  <si>
    <t>No. estudios 
previos, pliegos de 
condiciones, 
respuestas a las 
observaciones, 
adendas, acto 
administrativo de 
adjudicación y 
evaluaciones /No. 
De contratos 
suscritos *100%</t>
  </si>
  <si>
    <t>Normas claras y aplicadas</t>
  </si>
  <si>
    <t>Alta</t>
  </si>
  <si>
    <t>Subdirección de Jurisdicción Coactiva</t>
  </si>
  <si>
    <t>Sanciones e interrupción del servicio</t>
  </si>
  <si>
    <t>Incumplimiento del marco normativo legal y disciplinario y/o intereses particulares</t>
  </si>
  <si>
    <t xml:space="preserve">Dirección de responsabilidad fiscal y jurisdicción coactiva y subdirección del proceso de Responsabilidad fiscal </t>
  </si>
  <si>
    <t>Seguimiento a cronograma</t>
  </si>
  <si>
    <t>De credibilidad y de confianza</t>
  </si>
  <si>
    <t>Situaciones subjetivas del funcionario que le permitan incumplir las marcos legales y éticos</t>
  </si>
  <si>
    <t>Moderada</t>
  </si>
  <si>
    <t>Direcciones Sectoriales de Fiscalización</t>
  </si>
  <si>
    <t>Extrema</t>
  </si>
  <si>
    <t>Omitir información que permita configurar presuntos hallazgos y no dar traslado a las autoridades competentes, o impedir el impulso propio en un proceso sancionatorio.</t>
  </si>
  <si>
    <t>Intereses económicos, políticos o personales, falta de ética profesional.</t>
  </si>
  <si>
    <t>Niveles de autorización</t>
  </si>
  <si>
    <t xml:space="preserve">Pérdida de credibilidad y confianza en el organismo de control. 
Afectación al control político, a la Administración Distrital y a la ciudadanía.
</t>
  </si>
  <si>
    <t>Interés particular, institucional o político.</t>
  </si>
  <si>
    <t>ESTUDIOS DE ECONOMÍA Y POLÍTICA PÚBLICA</t>
  </si>
  <si>
    <t>Procedimientos formales aplicados</t>
  </si>
  <si>
    <t>E (extrema)</t>
  </si>
  <si>
    <t>Fecha Final</t>
  </si>
  <si>
    <t>Fecha Inicio</t>
  </si>
  <si>
    <t>A (alta)</t>
  </si>
  <si>
    <t>M (moderada)</t>
  </si>
  <si>
    <t>B (baja)</t>
  </si>
  <si>
    <t>Registro</t>
  </si>
  <si>
    <t>Área
Responsable</t>
  </si>
  <si>
    <t>Indicador</t>
  </si>
  <si>
    <t xml:space="preserve">Acciones </t>
  </si>
  <si>
    <t>Período de ejecución</t>
  </si>
  <si>
    <t>Zona del riesgo</t>
  </si>
  <si>
    <t>Impacto</t>
  </si>
  <si>
    <t>Probabilidad</t>
  </si>
  <si>
    <t>Acciones Asociadas al Control</t>
  </si>
  <si>
    <t>Riesgo Residual</t>
  </si>
  <si>
    <t>Controles</t>
  </si>
  <si>
    <t>Riesgo Inherente</t>
  </si>
  <si>
    <t>Valoración del riesgo</t>
  </si>
  <si>
    <t>Análisis del riesgo</t>
  </si>
  <si>
    <t>Consecuencias</t>
  </si>
  <si>
    <t>Riesgo</t>
  </si>
  <si>
    <t>Causa</t>
  </si>
  <si>
    <t>Tipo de Riesgo</t>
  </si>
  <si>
    <t>Procesos</t>
  </si>
  <si>
    <t>Valoración del Riesgo de Corrupción</t>
  </si>
  <si>
    <t>Identificación del riesgo</t>
  </si>
  <si>
    <t>Entidad: CONTRALORIA DE BOGOTA D.C</t>
  </si>
  <si>
    <t>Código formato: PDE-10-003</t>
  </si>
  <si>
    <t xml:space="preserve">            </t>
  </si>
  <si>
    <t>Mejorar el nivel de accesibilidad del nuevo portal web de la entidad para facilitar la navegación a la ciudadanía en general.</t>
  </si>
  <si>
    <t>Alcanzar el 100 % del nivel de accesibilidad AA en el portal web</t>
  </si>
  <si>
    <t>Crear nuevos espacios virtuales de atención al ciudadano a través del nuevo portal web que facilite la interacción de la ciudadanía con la Contraloría de Bogotá D.C.</t>
  </si>
  <si>
    <t>Implementar dos espacios virtuales de atención al ciudadano en el nuevo portal web de la CB</t>
  </si>
  <si>
    <t>Ejecutar el Plan de formación para fortalecer el uso de los recursos tecnológicos</t>
  </si>
  <si>
    <t xml:space="preserve">Número de capacitaciones realizadas y programadas en el plan de formación definido por la Dirección de TICs *100  / Número total de capacitaciones programadas en el plan de formación definido por la dirección de TICs. </t>
  </si>
  <si>
    <t>Mantener actualizado el link "Transparencia y acceso a la información" de la página web de conformidad con lo establecido en el Anexo 1 de la Resolución 3564 de Diciembre 31 de 2015 o con la normatividad vigente.</t>
  </si>
  <si>
    <t>Número de actualizaciones realizadas en el link de tranparencia en la página web *100 /  Número de actualizaciones requeridas en el link de tranparencia en la página web.</t>
  </si>
  <si>
    <t>Mantener actualizado el Modelo de Datos Abiertos en la Contraloría de Bogotá conforme a lo definido en la Estrategia GEL del Min TIC (Decreto 1078-2015).</t>
  </si>
  <si>
    <t>Definir y publicar  dos conjuntos de datos abiertos de la Contraloría de Bogotá en el portal web datosabiertos.gov.co.</t>
  </si>
  <si>
    <t>Medir el nivel de satisfacción de los usuarios con respecto a la información del portal web y a los servicios que presta la Contraloría de Bogotá.</t>
  </si>
  <si>
    <t>Desarrollar las actividades del plan de formación en el bueno uso de recursos tecnológicos en la CB definidos por la Dirección de TICs.</t>
  </si>
  <si>
    <t>Número de factores de accesibilidad AA implementados *100 /  Número de factores de accesibilidad AA definidos.</t>
  </si>
  <si>
    <t>Número de espacios virtuales  implementados *100  / Número total de  espacios virtuales  definidos (2)</t>
  </si>
  <si>
    <t>Implementar y publicar dos encuestas que permitan medir el nivel de satisfacción de los usuarios con respecto a la información del portal web y con respecto a los servicios que presta la CB.</t>
  </si>
  <si>
    <t>Manual único de rendición de cuentas elaborado.</t>
  </si>
  <si>
    <t>Manual único de rendición de cuntas elaborado.
SI = 100%
NO= 0%</t>
  </si>
  <si>
    <t xml:space="preserve">Ajustar el procedimiento de control social a la gestión pública </t>
  </si>
  <si>
    <t xml:space="preserve">Procedimiento ajustado:
SI = 100%
NO= 0%  
</t>
  </si>
  <si>
    <t>GESTION DE TECNOLOGIAS DE LA INFORMACION Y LAS COMUNICACIONES</t>
  </si>
  <si>
    <t xml:space="preserve">
Sobornos y/o chantajes ofrecidos a funcionarios de la CB
Vandalismo informático
Obtención de beneficios propios.</t>
  </si>
  <si>
    <t>Probabilidad de extracción o alteración de información considerada confidencial o de reserva.</t>
  </si>
  <si>
    <t>Dirección de TIC</t>
  </si>
  <si>
    <t xml:space="preserve">Sesgar intencionalmente el análisis de información en la elaboración de los informes, estudios y pronunciamientos del PEPP, para favorecer a un tercero.  </t>
  </si>
  <si>
    <t xml:space="preserve">Realizar reuniones de seguimiento y verificación por parte de los subdirectores y director del EEPP a los estudios, informes y pronunciamientos durante su elaboración, dejando evidencia del acompañamiento efectuado, a fin de ser más oportunos en la detección de posibles desviaciones o sesgos en el análisis de la información y sus contenidos. </t>
  </si>
  <si>
    <t xml:space="preserve">Dirección y Subdirecciones de Estudios de Economía y Política Pública </t>
  </si>
  <si>
    <t xml:space="preserve">Rotar a los funcionarios de la dependencia dentro de los sujetos de vigilancia y control competencia de la dirección sectorial.
</t>
  </si>
  <si>
    <t xml:space="preserve">Socializar en forma regular los valores y principios del sector público y su cumplimiento ético, así como el acatamiento de las normas y jurisprudencia  que regulan el proceso de responsabilidad fiscal. </t>
  </si>
  <si>
    <t>No. De jornadas de sensibilización en aplicación de principios,  valores y ética, así como el acatamiento de las normas y jurisprudencia  relacionadas con el proceso de responsabilidad fiscal *100 /  No. de jornadas programadas (4)</t>
  </si>
  <si>
    <t>Actas de 
Mesas de Trabajo y/o registros de asistencia</t>
  </si>
  <si>
    <t>No. de jornadas de sensibilización en aplicación de principios y valores realizadas *100 /  No. de jornadas de sensibilización en aplicación de principios y valores programadas (4)</t>
  </si>
  <si>
    <t xml:space="preserve">GESTION CONTRACTUAL </t>
  </si>
  <si>
    <t>1- Intereses particulares.
2-Pliegos de condiciones, respuestas a las observaciones, adendas, acto administrativo de adjudicación y evaluaciones, mal elaboradas, incompletas o con desconocimiento de las directrices impartidas por el Subdirector de Contratación.</t>
  </si>
  <si>
    <t xml:space="preserve">Posible Manipulación de estudios previos, pliegos de condiciones, respuestas, observaciones, adendas, evaluaciones y acto administrativo de adjudicación </t>
  </si>
  <si>
    <t>1- Investigación Disciplinaria o fiscal
2-Sanción</t>
  </si>
  <si>
    <t xml:space="preserve">Actas </t>
  </si>
  <si>
    <t>GESTIÓN DE RECURSOS FÍSICOS</t>
  </si>
  <si>
    <t>Falta de seguridad tecnológica y deficiencias en los controles del sistema de información.
Falta de capacitación en el manejo del aplicativo.</t>
  </si>
  <si>
    <t>Posibilidad de que los sistemas de información sean susceptible de manipulación o adulteración.</t>
  </si>
  <si>
    <t>Perdida de la información.
Fallas del sistema de información.
Detrimento patrimonial.</t>
  </si>
  <si>
    <t>Omisión intencional  en el reporte de los hallazgos formulados a los procesos de la entidad.</t>
  </si>
  <si>
    <t>1. Toma de decisiones por parte de los Directivos con base en información incompleta o incorrecta.
2. Pérdida de imagen y credibilidad de la OCI</t>
  </si>
  <si>
    <t>Fortalecer la aplicación de los puntos de control, establecidos en las actividades relacionadas con la elaboración de los informes y/o formulación de hallazgos, definidas en los procedimientos para realizar auditorías internas y del Sistema Integrado de Gestión.</t>
  </si>
  <si>
    <t xml:space="preserve">
Informes revisados y ajustados al plan de auditoría / Informes comunicados * 100</t>
  </si>
  <si>
    <t>Plan de auditoria, Informe preliminar.
Informe final 
Comunicación Oficial interna.</t>
  </si>
  <si>
    <t xml:space="preserve">Fecha programada
Inicial </t>
  </si>
  <si>
    <t xml:space="preserve">Fecha programada
Final </t>
  </si>
  <si>
    <t xml:space="preserve">Ajustar el Procedimiento de Control Social, incluyendo:
● Revisión y ajuste de registros del procedimiento, en particular los de Outlook.
● Modificar o ajustar en el procedimiento el tema relacionado con la base de datos de control social.
● Comités Locales de control social.
</t>
  </si>
  <si>
    <t>Mantener actualizado el procedimiento para la recepción y trámite del derecho de petición, de conformidad con la normatividad que se expida sobre la materia.</t>
  </si>
  <si>
    <t>Procedimiento actualizado</t>
  </si>
  <si>
    <t>No. de Actualizaciones solicitadas / Nueva normatividad * 100</t>
  </si>
  <si>
    <t xml:space="preserve">
 Link "Transparencia y acceso a la información" de la página web actualizado de conformidad con lo establecido en el Anexo 1 de la Resolución 3564 de Diciembre 31 de 2015 o con la normatividad vigente</t>
  </si>
  <si>
    <t xml:space="preserve">Número de Datos Abiertos definidos y publicados en la página web datosabiertos.gov.co. *100 / Número total de Datos Abiertos definidos  para publicar en  la vigencia de la Contraloría de Bogotá D.C. (2)
</t>
  </si>
  <si>
    <t>Número de encuestas que permitan medir el nivel de satisfacción de los usuarios con respecto a la información del portal web publicadas y realizadas en la CB *100 / Número total de encuestas definidas para el portal Web (2)</t>
  </si>
  <si>
    <t>Contrato (s) celebrado, según diagnóstico.</t>
  </si>
  <si>
    <t xml:space="preserve">Contrato (s) suscrito (s):
SI = 100%
NO= 0%  </t>
  </si>
  <si>
    <t>Uso indebido de la información</t>
  </si>
  <si>
    <t>Inadecuado manejo de la información relacionada con los resultados de la gestión institucional. (Corrupción).</t>
  </si>
  <si>
    <t>Afecta la toma de decisiones y la imagen de la entidad.</t>
  </si>
  <si>
    <t xml:space="preserve">Diligenciar  formato de seguimiento y control para la información que será divulgada </t>
  </si>
  <si>
    <t>Formato de control diligenciado * 100/ formato de control</t>
  </si>
  <si>
    <t>Formato diligenciado</t>
  </si>
  <si>
    <t>Pérdida de información 
Suspensión o retraso de los servicios 
Pérdida de  imagen y credibilidad institucional
Sometimiento a recursos legales por sanciones o demandas legales.</t>
  </si>
  <si>
    <t>Socializar las políticas de Privacidad y Seguridad Información.
Desarrollar las fases 2 y 3 relacionadas con planificación e implementación del Sistema de Seguridad y Privacidad de la Información para la Contraloría de Bogotá conforme al modelo del MINITIC, con el fin de garantizar la confidencialidad, integralidad y disponibilidad de la información.
Revisar periódicamente  la seguridad lógica de los sistemas de información críticos.</t>
  </si>
  <si>
    <t xml:space="preserve">
Número de Actividades de socialización  realizadas *100/ Número de actividades de socialización programadas sobre políticas de Privacidad y Seguridad Información.
No de actividades ejecutadas *100/ No. de Actividades programadas en el plan de trabajo para el desarrollo de las fases 2 y 3.
Número de informes de revisión periódica realizados *100/ número de informes de revisiones programadas en el año (4)</t>
  </si>
  <si>
    <t>Registro socialización políticas, fases 2 y 3 MPSI implementadas, informe revisión periódica realizados.</t>
  </si>
  <si>
    <t>COMUNICACIÓN ESTRATÉGICA</t>
  </si>
  <si>
    <t>Oficina Asesora de Comunicaciones</t>
  </si>
  <si>
    <t>Reuniones de seguimiento realizadas a los productos planificados en el PAE- 2017 *100 / Reuniones de seguimiento programados a los productos planificados en el PAE2017 (56)</t>
  </si>
  <si>
    <t>Actas de Mesa de Trabajo y/o Planillas de Seguimiento</t>
  </si>
  <si>
    <t>VIGILANCIA Y CONTROL A LA GESTIÓN FISCAL</t>
  </si>
  <si>
    <t xml:space="preserve">Pérdida de recursos públicos, por falta de objetividad en la ejecución del proceso auditor.
Incurrir en sanciones legales por no aplicación de las normas.
Afectación de la Imagen de la Contraloría de Bogotá
</t>
  </si>
  <si>
    <t>No. De funcionarios rotados *100 /Total  de funcionarios que realizan auditoría en la dirección sectorial</t>
  </si>
  <si>
    <t xml:space="preserve">Memorandos de asignación
</t>
  </si>
  <si>
    <t xml:space="preserve">Realizar cruces periódicos de información entre las Áreas de Almacén, Inventarios y Contabilidad para ejercer control sobre los movimientos y saldos de las cuentas de que conforman la Propiedad, Planta y Equipo de la Entidad.
Capacitar a los funcionarios de la dependencia en el uso del aplicativo.
Realizar mantenimiento y soporte al sistema de información.
</t>
  </si>
  <si>
    <t>Cruces 
efectuados  *100/ 
Cruces 
programados
No. de Funcionarios capacitados en el uso del aplicativo *100/ No. de Funcionarios a capacitar del Proceso
Se realizó mantenimiento y soporte al sistema de información
SI:    100%
NO:     0%</t>
  </si>
  <si>
    <t xml:space="preserve">Subdirección de Recursos Materiales </t>
  </si>
  <si>
    <t>Registros del Aplicativo que den cuenta de la realización de los cruces de información entre las Áreas de Almacén, Inventarios y Contabilidad  
Listados de asistencia de capacitación.
Documento del mantenimiento y soporte al sistema de información.</t>
  </si>
  <si>
    <t>1. Intereses personales, económicos o políticos.
2. Falta de conocimiento en el ejercicio auditor.
3.Falta de ética del auditor</t>
  </si>
  <si>
    <r>
      <t xml:space="preserve">Subcomponente 1
</t>
    </r>
    <r>
      <rPr>
        <sz val="10"/>
        <color theme="1"/>
        <rFont val="Arial"/>
        <family val="2"/>
      </rPr>
      <t>Información de calidad y en lenguaje comprensible</t>
    </r>
  </si>
  <si>
    <r>
      <rPr>
        <b/>
        <sz val="10"/>
        <color theme="1"/>
        <rFont val="Arial"/>
        <family val="2"/>
      </rPr>
      <t>Dirección de Participación Ciudadana y Desarrollo Local,</t>
    </r>
    <r>
      <rPr>
        <sz val="10"/>
        <color theme="1"/>
        <rFont val="Arial"/>
        <family val="2"/>
      </rPr>
      <t xml:space="preserve"> en coordinación con:
● Dirección de Apoyo al Despacho
● Oficina Asesora de Comunicaciones
● Dirección Técnica de Planeación</t>
    </r>
  </si>
  <si>
    <r>
      <rPr>
        <b/>
        <sz val="10"/>
        <color theme="1"/>
        <rFont val="Arial"/>
        <family val="2"/>
      </rPr>
      <t xml:space="preserve">Dirección de Participación Ciudadana y Desarrollo Local, </t>
    </r>
    <r>
      <rPr>
        <sz val="10"/>
        <color theme="1"/>
        <rFont val="Arial"/>
        <family val="2"/>
      </rPr>
      <t xml:space="preserve">en coordinación con:
● Dirección de Apoyo al Despacho
● Oficina Asesora de Comunicaciones
● Dirección Técnica de Planeación
● Dirección de Tecnologías de la Información y las Comunicaciones - TICS </t>
    </r>
  </si>
  <si>
    <t>Realizar un consentimiento de manera individual con el fin de confirmar la veracidad de los documentos aportados por los aspirantes a ocupar empleos de la planta de personal de la Contraloría de Bogotá D.C. y de los servidores públicos que se encuentran vinculados.</t>
  </si>
  <si>
    <t>Consentimiento firmado por la totalidad de aspirantes a vincularse a la entidad y de los actualmente vinculados.</t>
  </si>
  <si>
    <t>Un (1) 
Documento Institucional sobre Conductas Asociadas a la prevención de actos de corrupción</t>
  </si>
  <si>
    <t>6.1</t>
  </si>
  <si>
    <t>6.2</t>
  </si>
  <si>
    <t>6.3</t>
  </si>
  <si>
    <t>6.4</t>
  </si>
  <si>
    <r>
      <t xml:space="preserve">Subcomponente 2 
</t>
    </r>
    <r>
      <rPr>
        <sz val="10"/>
        <color theme="1"/>
        <rFont val="Arial"/>
        <family val="2"/>
      </rPr>
      <t>Diálogo de doble vía con la ciudadanía y sus organizaciones</t>
    </r>
  </si>
  <si>
    <t>Desarrollar actividades de  pedagogía social formativa e ilustrativa. (Plan de Acción 2017 - Proceso de Participación Ciudadana)</t>
  </si>
  <si>
    <t>No. De actividades de pedagogía social ejecutadas *100 / Total de actividades de pedagogía social programadas.</t>
  </si>
  <si>
    <t>Dirección de Participación Ciudadana y Desarrollo Local</t>
  </si>
  <si>
    <t>No. De actividades  que incluyen  mecanismos de control social e instrumentos de interacción a la gestión pública ejecutadas *100 / Total de actividades que  incluyen mecanismos de control social e instrumentos de interacción a la gestión pública programadas.</t>
  </si>
  <si>
    <t>Realizar rendiciones de cuenta a la ciudadanía, de la gestión desarrollada por la Contraloría de Bogotá, D.C., y sus resultados. (Plan de Acción 2017 - Proceso de Participación Ciudadana)</t>
  </si>
  <si>
    <t>Nº de rendiciones de cuenta ejecutadas *100 / Nº de rendiciones de cuenta  programadas.</t>
  </si>
  <si>
    <r>
      <rPr>
        <b/>
        <sz val="10"/>
        <rFont val="Arial"/>
        <family val="2"/>
      </rPr>
      <t xml:space="preserve">Subcomponente 3
</t>
    </r>
    <r>
      <rPr>
        <sz val="10"/>
        <rFont val="Arial"/>
        <family val="2"/>
      </rPr>
      <t>Incentivos para motivar la cultura de la rendición y petición de cuentas</t>
    </r>
  </si>
  <si>
    <r>
      <rPr>
        <b/>
        <sz val="10"/>
        <rFont val="Arial"/>
        <family val="2"/>
      </rPr>
      <t>Subcomponente 4</t>
    </r>
    <r>
      <rPr>
        <sz val="10"/>
        <rFont val="Arial"/>
        <family val="2"/>
      </rPr>
      <t xml:space="preserve">
Evaluación y retroalimentación a la gestión institucional.</t>
    </r>
  </si>
  <si>
    <t>3.4</t>
  </si>
  <si>
    <t>3.5</t>
  </si>
  <si>
    <t>3.6</t>
  </si>
  <si>
    <t xml:space="preserve">Elaborar el manual único de rendición de cuentas que incluye: 
● La información que sirve de insumo para la rendición de cuentas.
● Caracterizar la población objetivo (clientes) clasificando los ciudadanos y grupos de interés  a quienes va dirigida la rendición de cuentas, atención al ciudadano y demás productos y servicios que brinda la Contraloría.
● La ruta de interacción con los ciudadanos a través de la Rendición de cuentas que incluya crear en el link de Rendición de cuentas un instructivo que oriente al usuario sobre la información de la Contraloría requerida en el Manual.
● Establecer la formalización de las actividades de rendición de cuentas para toda la entidad, de manera unificada.
● Elaborar el informe de resultados, logros y dificultades de la rendición de cuentas y proponer acciones de mejora en el evento de ser necesario.
●Forma de Caracterizar la población objetivo (clientes).
</t>
  </si>
  <si>
    <r>
      <t xml:space="preserve">Dirección de Talento Humano
Oficina de Asuntos Disciplinarios
Subdirección de Capacitación y Cooperación Técnica
</t>
    </r>
    <r>
      <rPr>
        <b/>
        <sz val="10"/>
        <color theme="1"/>
        <rFont val="Arial"/>
        <family val="2"/>
      </rPr>
      <t xml:space="preserve">Subdirección de Bienestar Social (Coordina) </t>
    </r>
  </si>
  <si>
    <t>* No. de aspirantes que firman el consentimiento/No. de personas a vincular en la vigencia 2017 * 100
* No. de servidores públicos que firman el consentimiento /  No. de servidores públicos vinculados para el momento de la expedición de la Circular No.004 del 08 de marzo de 2017 * 100</t>
  </si>
  <si>
    <r>
      <t xml:space="preserve">Dirección de Talento Humano
</t>
    </r>
    <r>
      <rPr>
        <b/>
        <sz val="10"/>
        <color theme="1"/>
        <rFont val="Arial"/>
        <family val="2"/>
      </rPr>
      <t>Subdirección de Carrera Administrativa (Coordina)</t>
    </r>
  </si>
  <si>
    <t>6.5</t>
  </si>
  <si>
    <t>Informe de Diagnóstico del nivel de apropiación del código de ética (principios y valores  establecidos en el Plan Estrategico Institucional) realizado
Si = 100%
No = 0%</t>
  </si>
  <si>
    <t>31/11/2017</t>
  </si>
  <si>
    <t xml:space="preserve">Dirección de Planeación </t>
  </si>
  <si>
    <t>Espacio en la página web que direccione al formulario PQR de la Contraloría de Bogotá</t>
  </si>
  <si>
    <t>Elaborar un informe de diagnóstico del nivel de apropiación del código de ética (principios y valores   establecidos en el Plan Estratégico Institucional), mediante aplicación de encuesta.</t>
  </si>
  <si>
    <t>Informe de Diagnóstico del nivel de apropiación del código de ética (principios y valores establecidos en el Plan Estratégico Institucional)</t>
  </si>
  <si>
    <t>6.6</t>
  </si>
  <si>
    <t>Documento Institucional elaborado
Si = 100%
No = 0%</t>
  </si>
  <si>
    <t xml:space="preserve">Espacio virtual publicado en el portal web:
Si = 100%
No = 0%
</t>
  </si>
  <si>
    <t xml:space="preserve">Realizar un documento Institucional sobre Conductas Asociadas a la prevención de actos de corrupción, a partir de talleres de sensibilización con los servidores de la entidad que permitan obtener insumos para su construcción de manera colectiva.
Etapas:
-          Planeación y diseño metodológico.
-          Ejecución de talleres.
-          Análisis de información.
-          Propuesta documento institucional.
-          Revisión y validación.
-          Publicación y adopción. </t>
  </si>
  <si>
    <t>4.6</t>
  </si>
  <si>
    <t>4.7</t>
  </si>
  <si>
    <t>Ampliar la cobertura a todos los niveles jerárquicos, en lo relacionado al fortalecimiento de las competencias de servicio cliente.</t>
  </si>
  <si>
    <t>Incluir dentro de la capacitación cursos, talleres, diplomados y/o especializaciones enfocados a la auditoría social con el acompañamiento del Proceso de Participación Ciudadana.</t>
  </si>
  <si>
    <t>Capacitar al 90% de los funcionarios de participación ciudadana sobre auditoria social.</t>
  </si>
  <si>
    <t>Nº total de funcionarios capacitados /Nº total de funcionarios de participación ciudadana*100.</t>
  </si>
  <si>
    <r>
      <rPr>
        <b/>
        <sz val="10"/>
        <rFont val="Arial"/>
        <family val="2"/>
      </rPr>
      <t>Subcomponente 1</t>
    </r>
    <r>
      <rPr>
        <sz val="10"/>
        <rFont val="Arial"/>
        <family val="2"/>
      </rPr>
      <t xml:space="preserve">
Estructura administrativa y Direccionamiento estratégico </t>
    </r>
  </si>
  <si>
    <r>
      <rPr>
        <b/>
        <sz val="10"/>
        <rFont val="Arial"/>
        <family val="2"/>
      </rPr>
      <t>Dirección Administrativa y Financiera</t>
    </r>
    <r>
      <rPr>
        <sz val="10"/>
        <rFont val="Arial"/>
        <family val="2"/>
      </rPr>
      <t xml:space="preserve">, en coordinación con:
● Dirección de Apoyo al Despacho
●Dirección Talento Humano - Subdirección de Bienestar Social </t>
    </r>
  </si>
  <si>
    <r>
      <t xml:space="preserve">Dirección de Tecnologías de la Información y las Comunicaciones TIC`S, </t>
    </r>
    <r>
      <rPr>
        <sz val="10"/>
        <rFont val="Arial"/>
        <family val="2"/>
      </rPr>
      <t xml:space="preserve">en coordinación con:
● Dirección Talento Humano - Subdirección de Capacitación
● Oficina Asesora de Comunicaciones
</t>
    </r>
  </si>
  <si>
    <r>
      <rPr>
        <b/>
        <sz val="10"/>
        <rFont val="Arial"/>
        <family val="2"/>
      </rPr>
      <t>Dirección de Apoyo al Despacho</t>
    </r>
    <r>
      <rPr>
        <sz val="10"/>
        <rFont val="Arial"/>
        <family val="2"/>
      </rPr>
      <t>, en coordinación con:
● Dirección de participación Ciudadana y Desarrollo Local
● Dirección de Tecnologías de la Información y las Comunicaciones – TICS 
● Oficina Asesora de Comunicaciones
● Comité SIGEL</t>
    </r>
  </si>
  <si>
    <t>4.8</t>
  </si>
  <si>
    <r>
      <t xml:space="preserve">Dirección Talento Humano - Subdirección de Capacitación, </t>
    </r>
    <r>
      <rPr>
        <sz val="10"/>
        <rFont val="Arial"/>
        <family val="2"/>
      </rPr>
      <t>en coordinación con:
* Dirección de Participación Ciudadana y Desarrollo Local.
* Dirección de Apoyo al Despacho</t>
    </r>
  </si>
  <si>
    <r>
      <rPr>
        <b/>
        <sz val="10"/>
        <color theme="1"/>
        <rFont val="Arial"/>
        <family val="2"/>
      </rPr>
      <t>Dirección de Tecnologías de la Información - TICS</t>
    </r>
    <r>
      <rPr>
        <sz val="10"/>
        <color theme="1"/>
        <rFont val="Arial"/>
        <family val="2"/>
      </rPr>
      <t xml:space="preserve">, en coordinación con:
● Dirección Técnica de Planeación 
</t>
    </r>
  </si>
  <si>
    <r>
      <rPr>
        <b/>
        <sz val="10"/>
        <color theme="1"/>
        <rFont val="Arial"/>
        <family val="2"/>
      </rPr>
      <t>Dirección de Tecnologías de la Información y las Comunicaciones - TIC</t>
    </r>
    <r>
      <rPr>
        <sz val="10"/>
        <color theme="1"/>
        <rFont val="Arial"/>
        <family val="2"/>
      </rPr>
      <t>, en coordinación con:
● Oficina Asesora Jurídica</t>
    </r>
  </si>
  <si>
    <r>
      <t>Subcomponente 1</t>
    </r>
    <r>
      <rPr>
        <sz val="10"/>
        <color theme="1"/>
        <rFont val="Arial"/>
        <family val="2"/>
      </rPr>
      <t xml:space="preserve">     
                                                                                    Lineamientos de Transparencia Activa</t>
    </r>
  </si>
  <si>
    <t>Formalizar la suscripción de convenios de interinstitucional con las Contralorías Territoriales para realizar actividades de cooperación técnica, académica e investigativa.</t>
  </si>
  <si>
    <t xml:space="preserve">Convenios interinstitucionales suscritos con las Contralorías Territoriales, para actividades de cooperación técnica, académica e investigativa. </t>
  </si>
  <si>
    <t xml:space="preserve">Convenios interinstitucionales suscritos con las Contralorías Territoriales:
SI    100% 
NO     0%
</t>
  </si>
  <si>
    <r>
      <t xml:space="preserve">Contralor de Bogotá, D.C.
Contralor Auxiliar
Director (a) de Apoyo al Despacho 
Subdirector (a) de Capacitación y Cooperación Técnica
</t>
    </r>
    <r>
      <rPr>
        <b/>
        <sz val="10"/>
        <color theme="1"/>
        <rFont val="Arial"/>
        <family val="2"/>
      </rPr>
      <t xml:space="preserve">
Director (a) de Apoyo al Despacho  (Coordina).</t>
    </r>
  </si>
  <si>
    <t>Desarrollar actividades de control social en las localidades como: instrumentos de interacción (audiencia pública, rendición de cuentas, mesa de trabajo ciudadana, inspecciones a terreno y revisión de contratos) y mecanismos de control social a la gestión pública (auditoría social, comité de control social, veeduría ciudadana, redes sociales y contraloría estudiantil entre otros).  (Plan de Acción 2017 - Proceso de Participación Ciudadana)</t>
  </si>
  <si>
    <t>Ejecutar un ciclo de capacitación al 60% de los funcionarios de la Entidad de todos los niveles jerárquicos que fortalezcan las competencias de servicio al cliente.</t>
  </si>
  <si>
    <t>Nº total de funcionarios capacitados en competencias de servicio al cliente  /Nº total de funcionarios de todos los niveles jerárquicos de la Entidad*100.</t>
  </si>
  <si>
    <t>Implementar un espacio virtual fácilmente accesible en el Portal Institucional, que permita a la ciudadanía denunciar casos de corrupción por parte de funcionarios o contratistas de la Contraloría de Bogotá o el Distrito Capital.</t>
  </si>
  <si>
    <t>PLAN ANTICORRUPCIÓN Y DE ATENCIÓN AL CIUDADANO
VIGENCIA 2017 - Versión 3.0</t>
  </si>
  <si>
    <t>Versión: 3.0</t>
  </si>
  <si>
    <t>Meta: Campaña de socialización de los Instrumentos de Gestión de la Información Pública.</t>
  </si>
  <si>
    <t xml:space="preserve">Adelantar Campañas de socialización de los Instrumentos de Gestión de la Información Pública dirigida a todos los funcionarios de la entidad, mediante Ecard.
</t>
  </si>
  <si>
    <t xml:space="preserve"> 01-08-2017</t>
  </si>
  <si>
    <t>31-08-2017.</t>
  </si>
  <si>
    <t>Campaña de socialización de los Instrumentos de Gestión de la Información Pública realizada,
SI   100%
NO  0%</t>
  </si>
  <si>
    <r>
      <t xml:space="preserve">Subdirección de Servicios Generales </t>
    </r>
    <r>
      <rPr>
        <sz val="10"/>
        <color theme="1"/>
        <rFont val="Arial"/>
        <family val="2"/>
      </rPr>
      <t xml:space="preserve">en coordinación con la  Oficina Asesora de Comunicaciones </t>
    </r>
  </si>
  <si>
    <t>Mantener en correcto funcionamiento el Sistema de Gestión de procesos SIGESPRO para la atención de las solicitudes de acceso a la información en los términos establecidos en el Decreto 1081 de 2015.</t>
  </si>
  <si>
    <t xml:space="preserve">Disponibilidad  entre el 95 y el 100%    en el bimestre del aplicativo SIGESPRO para la atención de las solicitudes de acceso a la información en los términos establecidos en el Decreto 1081 de 2015 </t>
  </si>
  <si>
    <t xml:space="preserve">Dirección de Tecnologías de la Información y las Comunicaciones </t>
  </si>
  <si>
    <t xml:space="preserve">julio 31/2017
Septiembre /2017
Diciembre /2017
</t>
  </si>
  <si>
    <t>Socializar los factores de accesibilidad  del portal web institucional al interior de la entidad y a la ciudadanía en general.</t>
  </si>
  <si>
    <t>Seis (6) mensajes de socialización de los factores de accesibilidad del nuevo portal web, publicados.</t>
  </si>
  <si>
    <t>Número de mensajes publicados de socialización de los factores de accesibilidad web /  6</t>
  </si>
  <si>
    <t>Medir el grado de satisfacción del servicio al cliente (ciudadanía) mediante una encuesta anual de percepción que permita identificar los aspectos a mejorar por parte de la entidad.</t>
  </si>
  <si>
    <t>Encuesta anual de percepción del cliente.</t>
  </si>
  <si>
    <t>Encuesta anual de percepción realizada.
SI: 100%
NO: 0%</t>
  </si>
  <si>
    <r>
      <rPr>
        <b/>
        <sz val="10"/>
        <rFont val="Arial"/>
        <family val="2"/>
      </rPr>
      <t>Dirección de Participación Ciudadana y Desarrollo Local</t>
    </r>
    <r>
      <rPr>
        <sz val="10"/>
        <rFont val="Arial"/>
        <family val="2"/>
      </rPr>
      <t xml:space="preserve">.
En coordinación con:
Dirección de Apoyo al Despacho
</t>
    </r>
  </si>
  <si>
    <t>Emitir reportes sobre las causas más frecuentes de los derechos de petición tramitados por las áreas misionales de la entidad.</t>
  </si>
  <si>
    <t>Un (1) reporte trimestral sobre los derechos de petición.</t>
  </si>
  <si>
    <t>No. Total de reportes de emitidos / No. de reportes programados.
SI: 100%
NO: 0%</t>
  </si>
  <si>
    <t xml:space="preserve">Dirección de Apoyo al Despacho </t>
  </si>
  <si>
    <t xml:space="preserve">Procedimientos pertinentes a la auditoria de regularidad, de desempeño y visita de control fiscal, ajustados incluyendo las  acciones de lucha contra la corrupción.
</t>
  </si>
  <si>
    <t>Procedimientos pertinentes a la auditoria de regularidad, de desempeño y visita de control fiscal ajustados.
SI 100%  
NO 0%</t>
  </si>
  <si>
    <t>Dirección de Planeación  - Despacho Contralor Auxiliar</t>
  </si>
  <si>
    <t>Dirección de Tecnologías de la Información y las Comunicaciones TIC`S</t>
  </si>
  <si>
    <r>
      <rPr>
        <b/>
        <sz val="10"/>
        <rFont val="Arial"/>
        <family val="2"/>
      </rPr>
      <t>Dirección de Tecnologías de la Información y las Comunicaciones</t>
    </r>
    <r>
      <rPr>
        <sz val="10"/>
        <rFont val="Arial"/>
        <family val="2"/>
      </rPr>
      <t xml:space="preserve"> (Comité de Seguridad de la Información y Gobierno en Línea SIGEL)
Dirección de Apoyo al Despacho - Centro de Atención al Ciudadano</t>
    </r>
  </si>
  <si>
    <r>
      <t xml:space="preserve">Dirección de Tecnologías de la Información y las Comunicaciones - TIC. </t>
    </r>
    <r>
      <rPr>
        <sz val="10"/>
        <color theme="1"/>
        <rFont val="Arial"/>
        <family val="2"/>
      </rPr>
      <t/>
    </r>
  </si>
  <si>
    <r>
      <rPr>
        <b/>
        <sz val="10"/>
        <rFont val="Arial"/>
        <family val="2"/>
      </rPr>
      <t>Dirección de Tecnologías de la Información y las Comunicaciones</t>
    </r>
    <r>
      <rPr>
        <sz val="10"/>
        <rFont val="Arial"/>
        <family val="2"/>
      </rPr>
      <t>, en Coordinación con:
Dirección de Apoyo al Despacho - Centro de Atención al Ciudadano</t>
    </r>
  </si>
  <si>
    <r>
      <rPr>
        <b/>
        <sz val="10"/>
        <color theme="1"/>
        <rFont val="Arial"/>
        <family val="2"/>
      </rPr>
      <t>Dirección de Apoyo al Despacho</t>
    </r>
    <r>
      <rPr>
        <sz val="10"/>
        <color theme="1"/>
        <rFont val="Arial"/>
        <family val="2"/>
      </rPr>
      <t xml:space="preserve"> en coordinación con:
● Dirección de Tecnologías de la Información y las Comunicaciones - TICS  
● Oficina  Asesora de Comunicaciones
● Dirección de Participación Ciudadana
</t>
    </r>
  </si>
  <si>
    <t>Página 5 de 9</t>
  </si>
  <si>
    <t>MONITOREO Y REVISION
(Responsable de Proceso)</t>
  </si>
  <si>
    <t>(10)
Seguimiento Actividad</t>
  </si>
  <si>
    <t>(11)
Porcentaje de avance de la actividad</t>
  </si>
  <si>
    <t>SEGUIMIENTO Y VERIFICACIÓN
(Oficina de Control Interno)</t>
  </si>
  <si>
    <t>(12)
Verificación Actividades adelantadas</t>
  </si>
  <si>
    <t xml:space="preserve">(14)
Observaciones
</t>
  </si>
  <si>
    <t>(15)
Auditor OCI</t>
  </si>
  <si>
    <t>(13)
Estado de la actividad
(E: Ejecución
C: Cumplida)</t>
  </si>
  <si>
    <t>56/56=100%</t>
  </si>
  <si>
    <t>13.23%</t>
  </si>
  <si>
    <t>C</t>
  </si>
  <si>
    <t xml:space="preserve">Elia Rocio Gómez Alvarado - John Jairo Cárdenas Giraldo  </t>
  </si>
  <si>
    <t>E</t>
  </si>
  <si>
    <t>Elia Rocío Gómez Alvarado - John Jairo Cárdenas Giraldo.</t>
  </si>
  <si>
    <t>4.9</t>
  </si>
  <si>
    <t xml:space="preserve">Iniciar el proceso de selección de un contratista para las obras de adecuación que se deben realizar en la oficina de atención al ciudadano, área de correspondencia y demas sedes y áreas de trabajo de la Contraloría de Bogotá, durante la vigencia 2017, con el fin de garantizar la accesibilidad a personas en condición de discapacidad.  De acuerdo con el diagnóstico realizado y de la Norma Técnica NTC 6047 </t>
  </si>
  <si>
    <t xml:space="preserve">
0%</t>
  </si>
  <si>
    <t>4.3</t>
  </si>
  <si>
    <t>4.4</t>
  </si>
  <si>
    <t>4.5</t>
  </si>
  <si>
    <t>4.2</t>
  </si>
  <si>
    <r>
      <rPr>
        <b/>
        <sz val="10"/>
        <color theme="1"/>
        <rFont val="Arial"/>
        <family val="2"/>
      </rPr>
      <t>Seguimiento a 31 de agosto de 2017:</t>
    </r>
    <r>
      <rPr>
        <sz val="10"/>
        <color theme="1"/>
        <rFont val="Arial"/>
        <family val="2"/>
      </rPr>
      <t xml:space="preserve">
Durante este periodo la Dirección de TIC atendió todas las solicitudes de publicación de información sobre el link de Transparencia y acceso a la Información Pública.
</t>
    </r>
  </si>
  <si>
    <t>Número de horas de disponiblidad en el bimestre del aplicativo SIGESPRO para la atención de las solicitudes de acceso a la información en los términos establecidos en el Decreto 1081 de 2015 en el mes  /  Número de horas del bimestre*100</t>
  </si>
  <si>
    <t xml:space="preserve">Modificar los procedimientos pertinentes a la auditoria de regularidad, de desempeño y visita de control fiscal, en el sentido de incorporar los aspectos relacionados a continuación como medidas para la lucha contra la corrupción:
a. Ajustar el Anexo relacionado con el Modelo Carta de Presentación, en el sentido de incluir un párrafo en el que se informe al sujeto de control acerca de los canales de comunicación con que cuenta la Contraloría para denunciar y entregar información sobre actos de corrupción, indicando y facilitando números de líneas telefónicas, ubicación e instrucciones de acceso al espacio virtual en el Portal Institucional y/o correos electrónicos donde puedan denunciar, permitiéndose incluso presentar denuncias anónimas.
b. Incluir un Anexo denominado: “Declaración de Independencia y Conflictos de Intereses”, con el fin que se declare expresamente que se mantiene la independencia respecto del sujeto de control a auditar y se manifieste si se tienen o no causales de impedimentos y conflicto de intereses relacionados con la auditoría asignada; así mismo, determinar en la columna de observaciones/punto de control  la necesidad que el directivo asegure que tanto los integrantes del equipo auditor y el personal de apoyo contratado por prestación de servicio no este incurso en conflicto de intereses con el sujeto de control, de conformidad con lo establecido en el Estatuto Anticorrupción, y en las disposiciones constitucionales y legales vigentes sobre la materia
</t>
  </si>
  <si>
    <t xml:space="preserve"> A la fecha se esta en espera de la respuesta a la solicitud por parte de la Direccion de Planeación.
●Respecto a esta actividad queda pendiente:  La ruta de interacción con los ciudadanos a través de la Rendición de cuentas que incluya crear en el link de Rendición de cuentas un instructivo que oriente al usuario sobre la información de la Contraloría requerida en el Manual.
● Elaborar el informe de resultados, logros y dificultades de la rendición de cuentas y proponer acciones de mejora en el evento de ser necesario</t>
  </si>
  <si>
    <r>
      <rPr>
        <b/>
        <sz val="10"/>
        <rFont val="Arial"/>
        <family val="2"/>
      </rPr>
      <t xml:space="preserve">Seguimiento a 31 de agosto de 2017:
</t>
    </r>
    <r>
      <rPr>
        <sz val="10"/>
        <rFont val="Arial"/>
        <family val="2"/>
      </rPr>
      <t>A la fecha, de acuerdo con los reportes de las Oficinas de Localidad y las Direcciones Sectoriales, se han desarrollado 13  actividades de  pedagogía social formativa e ilustrativa así: Siete (7) jornadas de formación,  tres (3) conversatorios, dos (2) talleres y una (1) conferencia, en las que han participado 332 personas. La actividad presenta una ejecución del 7% respecto a la meta que es del 50% para el primer semestre, lo que la clasifica en el rango de calificación de mínima.</t>
    </r>
  </si>
  <si>
    <r>
      <rPr>
        <b/>
        <sz val="10"/>
        <rFont val="Arial"/>
        <family val="2"/>
      </rPr>
      <t xml:space="preserve">Seguimiento a 31 de agosto de 2017:
</t>
    </r>
    <r>
      <rPr>
        <sz val="10"/>
        <rFont val="Arial"/>
        <family val="2"/>
      </rPr>
      <t xml:space="preserve">A la fecha, de acuerdo con los reportes de las Oficinas de Localidad, se han desarrollado 13 Rendiciones de cuentas, en estas han participado un total de 491 personas. La actividad presenta una ejecución del 65% respecto a la meta que es del 50%  para el primer semestre, lo que la clasifica en el rango de calificación de satisfactoria. </t>
    </r>
  </si>
  <si>
    <r>
      <rPr>
        <b/>
        <sz val="10"/>
        <rFont val="Arial"/>
        <family val="2"/>
      </rPr>
      <t>Seguimiento a 31 de agosto de 2017:</t>
    </r>
    <r>
      <rPr>
        <sz val="10"/>
        <rFont val="Arial"/>
        <family val="2"/>
      </rPr>
      <t xml:space="preserve"> 
A la fecha, de acuerdo con los reportes de las Oficinas de Localidad, se han desarrollado 313 actividades de control social asi: Inspección a terreno 105, Comités de Control Social 62, Mesas de Trabajo ciudadana 53, Contraloría Estudiantil 32, Audiencias Públicas 19, Auditoría Social 14, Rendición de cuentas 13, Divulgación de resultados de gestión del proceso auditor y de los informes obligatorios, estudios y/o pronunciamientos 6, Socialización de los Memorandos de Asignación y de Planeación 4, Veedurías ciudadanas 3, Revisión de contratos 1 y Redes sociales 1. 
En estas han participado un total de 16.845 personas. La actividad presenta una ejecución del 165% respecto a la meta que es del 100%, lo que la clasifica en el rango de calificación de satisfactoria.</t>
    </r>
  </si>
  <si>
    <r>
      <rPr>
        <b/>
        <sz val="10"/>
        <rFont val="Arial"/>
        <family val="2"/>
      </rPr>
      <t>Seguimiento a 31 de agosto de 2017:</t>
    </r>
    <r>
      <rPr>
        <sz val="10"/>
        <rFont val="Arial"/>
        <family val="2"/>
      </rPr>
      <t xml:space="preserve">
Teniendo en cuenta que mediante Resolución 048 de 2016 fue ajusto el procedimiento para la recepción y tramite del Derecho de Petición y que en lo que ha transcurrido del año 2017 no ha sido necesario modificar o actualizar, se ncuentra
dicho procedimiento ajustado a la normatividad vigente</t>
    </r>
  </si>
  <si>
    <r>
      <t xml:space="preserve">
</t>
    </r>
    <r>
      <rPr>
        <b/>
        <sz val="10"/>
        <rFont val="Arial"/>
        <family val="2"/>
      </rPr>
      <t xml:space="preserve">Seguimiento a 31 de agosto de 2017:
</t>
    </r>
    <r>
      <rPr>
        <sz val="10"/>
        <rFont val="Arial"/>
        <family val="2"/>
      </rPr>
      <t xml:space="preserve">Una vez recibida la medición de la satisfacción del cliente "Ciudadanía", producto entregado  por el la Universidad Distrital a mediados de abril de 2017 en desarrollo del Contrato Nº 108 de 2016, se obtuvo que de 2.294 ciudadanos entrevistados, 1.743 tienen una percepción positiva sobre el servicio al cliente prestado por la Contraloría de Bogotá, lo que equivale al 76% de resultado y al 84% de resultado acumulado con respecto a la meta esperada que era del 90%., ubicando la percepción de la ciudadanía en el rango de aceptable. 
En relación con el cliente "Concejo", se obtuvo que de 32 concejales entrevistados, 29 tienen una percepción positiva sobre el servicio al cliente prestado por la Contraloría de Bogotá, lo que equivale al 91% de resultado y al 101% de resultado acumulado con respecto a la meta esperada que era del 90%., ubicando la percepción del Concejo en el rango de satisfactorio. 
Los resultados se socializaron mediante memorandos Nº 3-2017-09611 y Nº 3-2017-09614 de 18/04/2017, dándose alcance a las comunicaciones anteriores con memorando Nº 3-2017-10165 de 24/04/2017.
</t>
    </r>
  </si>
  <si>
    <t>A partir de las conclusiones de  este informe es necesario que se establezcan acciones a seguir . Una de las respuestas arrojo como resultado que el  65% de los funcionarios encuestados  considera que el codigo de etica se debe ajustar</t>
  </si>
  <si>
    <t>Monitoreo y Revisión
(Responsable del Proceso)</t>
  </si>
  <si>
    <t>Seguimiento y Verificación
(Oficina de Control Interno)</t>
  </si>
  <si>
    <t>Monitoreo Acciones</t>
  </si>
  <si>
    <t>Nivel de avance del Indicador</t>
  </si>
  <si>
    <t>Verificación Acciones adelantadas</t>
  </si>
  <si>
    <t>Estado
A: Abierto
M: Mitigado
MA: Materializado</t>
  </si>
  <si>
    <t>Observaciones</t>
  </si>
  <si>
    <t>A</t>
  </si>
  <si>
    <t>La acción es efectiva , le apunta con precisión a la mitigacion del riesgo</t>
  </si>
  <si>
    <t>N.A.</t>
  </si>
  <si>
    <t>Fecha de aprobación o modificación: 19/07/2017</t>
  </si>
  <si>
    <t>Fecha de monitorio y revisión (Responsable de Proceso): 31-08-2017</t>
  </si>
  <si>
    <t>100% = 15/15</t>
  </si>
  <si>
    <t xml:space="preserve">
50%
46,15%
50%</t>
  </si>
  <si>
    <t xml:space="preserve">En el segundo cuatrimestre se han adelantado diferentes actividades que contribuyen a la efectividad de las acciones establecidas para mitigar el riesgo de corrupción detectado por el proceso. </t>
  </si>
  <si>
    <r>
      <rPr>
        <b/>
        <sz val="10"/>
        <rFont val="Arial"/>
        <family val="2"/>
      </rPr>
      <t>Verificación a a 31 de agosto de 2017:</t>
    </r>
    <r>
      <rPr>
        <sz val="10"/>
        <rFont val="Arial"/>
        <family val="2"/>
      </rPr>
      <t xml:space="preserve">
Acción 1: Se evidenció que dentro del material utilizado para las jornadas de capacitación e inducción a los funcionarios que ingresan por primera vez a la entidad en los meses de mayo 31  y agosto 3 de 2017, se abordaron temas de seguridad de  la información de acuerdo con la RR 022 de 2016. 
Acción 2: 
Se evidencia avance en las actividades las cuales están en desarrollo para ser presentadas en el próximo comité de SIGEL.
En cuanto a los documentos relacionados con: roles y responsabilidades, metodología para identificar, clasificar y valorar activos de la información y las matrices de clasificación de activos de Tics y los procedimientos de seguridad se encuentran en elaboración.
Se ajustó el cronograma de actividades en julio 17 de 2017.
Se recomienda revisar las actividades y ajustar el cronograma de acuerdo con la cartilla de MINTIC, ya que los resultados a presentar en SIGEL se tienen programados para el mes de diciembre de 2017.
Tener en cuenta que el proyecto comprende las fases 2 y 3 y que estas tienen 13 actividades a cumplir a diciembre 31 de 2017.
En la presente verificación se evalúa el cumplimiento y avance del proyecto de acuerdo con  de la cartilla Modelo y Seguridad de la Información de Mintic, la calidad y contenido de la información no son objeto de la presente verificación
Acción 3:
Se evidencio la realización de los informes de los resultados de los Logs de los aplicativos SIGESPRO y SIVICOF, sin embargo no hay procedimientos ni políticas de revisión de dichos Logs, así mismo,   se deben revisar y monitorear los Logs de los demás aplicativos que además de los dos anteriores son críticos como SI CAPITAL, al igual que establecer la periodicidad de elaboración y revisión de los informes.
</t>
    </r>
  </si>
  <si>
    <r>
      <rPr>
        <b/>
        <sz val="10"/>
        <rFont val="Arial"/>
        <family val="2"/>
      </rPr>
      <t xml:space="preserve">Seguimiento a 31 de agosto de 2017: </t>
    </r>
    <r>
      <rPr>
        <b/>
        <sz val="10"/>
        <color rgb="FFFF0000"/>
        <rFont val="Arial"/>
        <family val="2"/>
      </rPr>
      <t xml:space="preserve">
</t>
    </r>
    <r>
      <rPr>
        <b/>
        <sz val="10"/>
        <rFont val="Arial"/>
        <family val="2"/>
      </rPr>
      <t>Acción 1:</t>
    </r>
    <r>
      <rPr>
        <b/>
        <sz val="10"/>
        <color rgb="FFFF0000"/>
        <rFont val="Arial"/>
        <family val="2"/>
      </rPr>
      <t xml:space="preserve"> </t>
    </r>
    <r>
      <rPr>
        <sz val="10"/>
        <color theme="1"/>
        <rFont val="Arial"/>
        <family val="2"/>
      </rPr>
      <t xml:space="preserve">En las jornadas de inducción organizadas por la Subdirección de Capacitación de los meses de mayo y julio se han socializado las políticas de seguridad y privacidad de la Información.
Igualmente, se tienen programadas dos jornadas de capacitación en los meses de septiembre y diciembre  especificamente sobre SEGURIDAD DE LA INFORMACIÓN, donde se socializarán las políticas, entre otros temas relacionados.
</t>
    </r>
    <r>
      <rPr>
        <b/>
        <sz val="10"/>
        <color rgb="FFFF0000"/>
        <rFont val="Arial"/>
        <family val="2"/>
      </rPr>
      <t xml:space="preserve">
</t>
    </r>
    <r>
      <rPr>
        <b/>
        <sz val="10"/>
        <rFont val="Arial"/>
        <family val="2"/>
      </rPr>
      <t xml:space="preserve">Acción 2: </t>
    </r>
    <r>
      <rPr>
        <sz val="10"/>
        <rFont val="Arial"/>
        <family val="2"/>
      </rPr>
      <t xml:space="preserve">El nivel de cumplimiento en el desarrollo de la fase de planificación del Sistema de Seguridad y Privacidad de la información fue del 46,15% . Las actividades desarrolladas a la fecha son:
1. Revisión de la matriz instrumento de identificación de la línea base de seguridad (Anexo A - evaluación de efectividad de controles ISO 27001:2013)
2. Actualización de GAP análisis de la situación actual. Calificación de la realidad actual de la CB con relación al nivel de seguridad.
3. Reunión definición de alcances y objetivos de SGSI.
4. Determinación del alcance y objetivos del SGSI.
5. Revisión y afinamiento de la política de seguridad de la información. Se ajustó el documento de políticas de seguridad de la información para la CB y se presentó al comité SIGEL para su análisis y aprobación.
6. Elaboración de documento con los roles y responsabilidades de acuerdo a las partes interesadas que trata la norma ISO 27001 y el manual que para tal fin elaboró el MinTIC.
Adicionalmente, se presenta avances sin culminar en las siguientes actividades: 
• Documento de la metodología para la identificación, clasificación, valoración de activos de información
• Clasificación de activos de información
• Procedimientos de seguridad
</t>
    </r>
    <r>
      <rPr>
        <b/>
        <sz val="10"/>
        <rFont val="Arial"/>
        <family val="2"/>
      </rPr>
      <t>Acción 3:</t>
    </r>
    <r>
      <rPr>
        <sz val="10"/>
        <rFont val="Arial"/>
        <family val="2"/>
      </rPr>
      <t xml:space="preserve">  Adicional a las actividades relacionadas en el seguimiento anterior para garantizar la seguridad lógica de los Sistemas de Información críticos (políticas de directorio activo, sistema de seguridad perimetral, restricción a través de perfiles de usuari),  Se elaboraron dos informes sobre la  segurirad lógica de los sistemas misionales críticos SIVICOF y SIGESPRO.</t>
    </r>
    <r>
      <rPr>
        <b/>
        <sz val="10"/>
        <color rgb="FFFF0000"/>
        <rFont val="Arial"/>
        <family val="2"/>
      </rPr>
      <t xml:space="preserve">
SEGUIMIENTO ABRIL 2017. </t>
    </r>
    <r>
      <rPr>
        <sz val="10"/>
        <color rgb="FF2E74B5"/>
        <rFont val="Arial"/>
        <family val="2"/>
      </rPr>
      <t xml:space="preserve">
</t>
    </r>
    <r>
      <rPr>
        <sz val="10"/>
        <rFont val="Arial"/>
        <family val="2"/>
      </rPr>
      <t>En el plan de capacitación de la Dirección de TIC se incluye la actividad de socialización de las Políticas de Seguridad y Privacidad de la Información. 
En la fase de planificación del Sistema de Seguridad y Privacidad de la Información para la Contraloría de Bogotá se realizaron 4 de las 13 actividades programadas. Estas fueron:
1. Revisión de la matriz instrumento de identificación de la línea base de seguridad (Anexo A - evaluación de efectividad de controles ISO 27001:2013)
2. Actualización de GAP análisis de la situación actual.
3. Reunión definición de alcances y objetivos de SGSI.
4. Determinación del alcance y objetivos del SGSI.
En cuanto a la seguridad lógica implementada para el acceso a los Sistemas de Información críticos de la entidad, la Dirección de TIC establece que con los mecanismos automáticos con que actualmente se cuenta, como: establecimiento de políticas  a través del directorio activo, sistema de seguridad perimetral y restricciones a través de perfiles de usurio, el riesgo de probabilidad de extracción o alteración de información considerada confidencial o de reserva, se mitiga a través de esta actividad. Por lo anterior no es necesario la elaboración de informes ya que son mecanosmos de configuración y ejecución automática y de uso permanente.</t>
    </r>
  </si>
  <si>
    <t>La Direcciòn Sector Equidad y Gènero  tiene a cargo un ùnico sujeto de vigilancia.</t>
  </si>
  <si>
    <t>La Direcciòn  tiene a cargo un ùnico sujeto de vigilancia.</t>
  </si>
  <si>
    <t>NA</t>
  </si>
  <si>
    <t>No Aplica dado que el DRI no tiene sujetos adscritos</t>
  </si>
  <si>
    <t>SEGURIDAD, CONVIVENCIA Y JUSTICIA: No hay reporte a este corte.</t>
  </si>
  <si>
    <r>
      <t xml:space="preserve">CULTURA, RECREACIÓN Y DEPORTE: </t>
    </r>
    <r>
      <rPr>
        <sz val="10"/>
        <rFont val="Arial"/>
        <family val="2"/>
      </rPr>
      <t>De 25 funcionarios asignados  a la nueva dirección (Incluye Directror, Subdirector, 3 funcionarios Apoyo en la dirección) se asignaron a las auditorias nuevas 20 funcionarios que fueron trasladados por la Dirección de Talento Humano a esta dirección a partir su apertura por la RR. 010 del 4 abril de 2017.</t>
    </r>
    <r>
      <rPr>
        <b/>
        <sz val="10"/>
        <rFont val="Arial"/>
        <family val="2"/>
      </rPr>
      <t xml:space="preserve">
</t>
    </r>
    <r>
      <rPr>
        <sz val="10"/>
        <rFont val="Arial"/>
        <family val="2"/>
      </rPr>
      <t>Con la entrada en vigencia el Acuerdo Distrital 664 del 26 marzo de 2017, que modifica parcialmente el Acuerdo 658 de 21 de diciembre de 2016, por la cual se modificó la estructura de la Contraloría de Bogotá y en la cual se crea la Dirección de Cultura, Recreación y Deporte como nueva dependencia la cual asume los sujetos de control que anteriormente era de competencia de la Subdirección de Cultura, Recreación y Deporte por la Resolución 019 de 12 de mayo de 2017, razón por lo cual el Contralor Auxiliar solicitó ajustes al PAD 2017. 
Por lo tanto, la Dirección de Cultura, Recreación y Deporte continuó ejecutando la auditoria programada en la versión 1.0 del PAD 2017, solicitando posteriormente la modificación para adelantar tres procesos de Control Fiscal de conformidad al personal disponible una vez se finalizará la auditoria ante el IDRD, y con los funcionarios dispuestos por la Dirección de Talento Humano a esta dirección sectorial.  En la actualidad se están desarrollando tres auditorías como se refleja en los memorando de asignación de la siguiente forma:
Inicialmente con memorando de asignación modalidad Regularidad 3-2017-02085 del 30-de enero de 2017, con modificaciones según radicado 3-201704318 del 16 de febrero de 2016 y con otros cambios de personal, 
Funcionarios que una vez al estar disponibles, se reubicaron de la siguiente forma a los nuevos procesos auditores, para dar cumplimiento y control frente al riesgo establecido, así:
Memorando de Asignación auditoria en modalidad de Regularidad 3-2017-19796 del 1-8-2017 en IDARTES.
Memorando de Asignación auditoria en modalidad de Regularidad 3-2017-18038 del 13-7-2017 en la SDCRD
Memorando de Asignación en modalidad de Desempeño al IDRD 3-2017-19834 del 1-8-2017</t>
    </r>
  </si>
  <si>
    <r>
      <rPr>
        <b/>
        <sz val="10"/>
        <rFont val="Arial"/>
        <family val="2"/>
      </rPr>
      <t>DESARROLLO ECONOMICO</t>
    </r>
    <r>
      <rPr>
        <sz val="10"/>
        <rFont val="Arial"/>
        <family val="2"/>
      </rPr>
      <t>: Para la realización de las Auditorias programadas, se asignaron los funcionarios tal como aparece en los memorandos de asignación de radicados:
1. Auditoría Regularidad IDT, Radicado 3-2017-02308
2. Auditoría Regularidad SDDE , Radicado 3-2017-02315
3. Auditoria Regularidad IPES, Radicado 3-2017-02320
4. Auditoría de Desempeño Invest In Bogotá, Radicado 3-2017-13779
5. Auditoría de Desempeño IPES, Radicado 3-2017-13784
6. Auditoría de Desempeño IDT. Radicado 3-2017-19754.
7. Auditoría de Desempeño SDDE, Radicado 3-2017-19763
8. Auditoría de Desempeño SDDE, Radicado 3-2017-22677
9. Auditoría de Desempeño IPES, Radicado 3-2017-22676
Adicionalmente por disposición de la alta gerencia, se han presentados traslado e ingreso de nuevos funcionarios .</t>
    </r>
  </si>
  <si>
    <r>
      <rPr>
        <b/>
        <sz val="10"/>
        <rFont val="Arial"/>
        <family val="2"/>
      </rPr>
      <t>EDUCACIÓN</t>
    </r>
    <r>
      <rPr>
        <sz val="10"/>
        <rFont val="Arial"/>
        <family val="2"/>
      </rPr>
      <t>: En el segundo cuatrimestre, los 28 funcionarios de la Dirección Educación que realizan auditoría, fueron rotados entre los tres sujetos de control asignados a la sectorial, teniendo en cuenta los perfiles profesionales y los requerimientos de cada auditoría. Los soportes de esta acción correctiva son los Memorandos de Asignación de cada proceso auditor, como se relaciona a continuación: 
Auditoria Regularidad SED: 3-2017-13648 del 25/05/2017 y 3-2017-15627 del 15/06/2017, Auditoria Regularidad UDFJC: 3-2017-12211 del 15/05/2017 y 3-2017-13688 del 26/05/2017, Indagación Preliminar SED: 3-2017-16911 del 30/06/2017, Auditoría de Regularidad IDEP: 3-2017-19650 del 31/07/2017, Auditoría Desempeño SED: 3-2017-19652 del 31/07/2017, Auditoría Desempeño SED: 3-2017-19653 del 31/07/2017.</t>
    </r>
  </si>
  <si>
    <r>
      <t xml:space="preserve">EQUIDAD Y GÉNERO:  </t>
    </r>
    <r>
      <rPr>
        <sz val="10"/>
        <rFont val="Arial"/>
        <family val="2"/>
      </rPr>
      <t xml:space="preserve">En la actualidad la Sectorial de Equidad y Género, cuenta con un equipo auditor conformado por ocho (8) personas, de las cuales en la actualidad siete (7) de ellas llevan aproximadamente siete (7) meses en este sujeto de control . Adicionalmente han sido trasladadas a otras dependencias dos (2) personas. Sin embargo dado que tenemos a cargo  un único sujeto de vigilancia, no es posible rotar a los funcionarios entre los sujetos .   </t>
    </r>
  </si>
  <si>
    <r>
      <rPr>
        <b/>
        <sz val="10"/>
        <rFont val="Arial"/>
        <family val="2"/>
      </rPr>
      <t xml:space="preserve">GESTIÓN JURÍDICA: </t>
    </r>
    <r>
      <rPr>
        <sz val="10"/>
        <rFont val="Arial"/>
        <family val="2"/>
      </rPr>
      <t>No hay reporte a este corte</t>
    </r>
  </si>
  <si>
    <r>
      <t xml:space="preserve">VERIFICACIÓN OCI A 31 DE AGOSTO: </t>
    </r>
    <r>
      <rPr>
        <sz val="10"/>
        <rFont val="Arial"/>
        <family val="2"/>
      </rPr>
      <t xml:space="preserve"> No es posible rotar a los funcionarios entre los sujetos, porque la Direcciòn Sector de Gestiòn Juridica tiene a cargo un ùnico sujeto de vigilancia.</t>
    </r>
  </si>
  <si>
    <r>
      <t xml:space="preserve">GOBIERNO: </t>
    </r>
    <r>
      <rPr>
        <sz val="10"/>
        <rFont val="Arial"/>
        <family val="2"/>
      </rPr>
      <t xml:space="preserve">De acuerdo con la Resolución 010 de abril de 2017 se agruparon y clasificaron por sectores los sujetos de vigilancia y control fiscal de las Direcciones de la Contraloría, es así que la Dirección de Gobierno quedó con 8 entes de control, a los cuales se les ha practicado auditoría de regularidad y de desempeño de acuerdo con los lineamientos establecidos.  
La Alcaldía Mayor tuvo auditoría de Regularidad de enero a julio de 2017, con 12 funcionarios los cuales pasaron  3 a auditoría de regularidad en Personería y Secretaría de Gobierno, dos de los funcionarios que desarrollaron esta auditoría permanecieron en la Entidad en la auditoría de desempeño.
En la Auditoría de Regularidad del DADEP de 10 funcionarios 4 permanecen en la auditoría de desempeño y seis forman parte de los equipos de las auditorías de regularidad de Personería, Secretatría de Gobierno, Concejo, uno de los auditores fue trasladado a la Dirección de Integración Social. 
La auditoría de regularidad del Copncejo esta por teminar y cuenta con 4 auditores.
En las auditorías de regularidad de la Secretaría de Gobierno y Personería en el momento hay 11 auditores.
Los auditores han venido teniendo rotación dentro de las entidades que se han venido auditando. </t>
    </r>
  </si>
  <si>
    <r>
      <t xml:space="preserve">HACIENDA: </t>
    </r>
    <r>
      <rPr>
        <sz val="10"/>
        <rFont val="Arial"/>
        <family val="2"/>
      </rPr>
      <t xml:space="preserve">En ejecuciòn del PAD 2017,  en el perìodo mayo a 1 a agosto 31 se iniciaron 5 auditorìas, de las cuales 2 son de Regularidad,  2 de Desempeño y 1 Visita de Contro, Fiscal , en  ellas, se asignò el personal teniendo en cuenta entre otros el riesgo de los sujetos  de control, perfil de funcionarios,   disponibilidad de personal, asì como la acciòn de rotaciòn de los funcionarios en los sujetos de control, ello se puede evidenciar en los memorandos de asignaciòn de las respectivas Auditorìas:
</t>
    </r>
    <r>
      <rPr>
        <b/>
        <i/>
        <sz val="10"/>
        <rFont val="Arial"/>
        <family val="2"/>
      </rPr>
      <t>Regularidad:</t>
    </r>
    <r>
      <rPr>
        <i/>
        <sz val="10"/>
        <rFont val="Arial"/>
        <family val="2"/>
      </rPr>
      <t xml:space="preserve"> </t>
    </r>
    <r>
      <rPr>
        <sz val="10"/>
        <rFont val="Arial"/>
        <family val="2"/>
      </rPr>
      <t xml:space="preserve">FONCEP radicado N° 3-2017-17602 de Julio de 2017, Loterìa  de Bogotà radicado N°  3-2017-22107 de agosto 23 de 2017.   
</t>
    </r>
    <r>
      <rPr>
        <b/>
        <i/>
        <sz val="10"/>
        <rFont val="Arial"/>
        <family val="2"/>
      </rPr>
      <t>Desempeño:</t>
    </r>
    <r>
      <rPr>
        <sz val="10"/>
        <rFont val="Arial"/>
        <family val="2"/>
      </rPr>
      <t xml:space="preserve"> Secretarìa Distrital de Hacienda radicado N° 3-2017-21181 de agosto 14 de 2017,  SDH y Unidad Administrativa Especial de Catastro Distrital radicado N° 3-2017-22108 de agosto 23 de 2017 . 
</t>
    </r>
    <r>
      <rPr>
        <b/>
        <i/>
        <sz val="10"/>
        <rFont val="Arial"/>
        <family val="2"/>
      </rPr>
      <t xml:space="preserve">Visita de Control Fiscal: </t>
    </r>
    <r>
      <rPr>
        <sz val="10"/>
        <rFont val="Arial"/>
        <family val="2"/>
      </rPr>
      <t xml:space="preserve">ante MALOKA radicado N° 3-2017-19783 de agosto  1.  </t>
    </r>
  </si>
  <si>
    <r>
      <t xml:space="preserve">HÁBITAT Y AMBIENTE: </t>
    </r>
    <r>
      <rPr>
        <sz val="10"/>
        <rFont val="Arial"/>
        <family val="2"/>
      </rPr>
      <t>Para poder tener un referente de cumplimiento se analiza la totalidad de funcionarios en las auditorias del PAD 2017, así 
SEGUIMIENTO A AGOSTO31/2017 HABITAT: De los funcionarios asigandos a auditorias con corte a 30 de abril, respecto de las auditorías inmediatamente anteriores  se haBían rotado por cada subdirección para los procesos auditores de enero a Abril :
*Subdirección de Ambiente:   13 de  se rotaron  8
*Subdirección de Habitat: de 9 se rotaron 3
*Subdirección de Control Urbano: de  13  se rotaron  8
CON CORTE A AGOSTO 31 :
Subbdirercción de Ambiente
Auditoría Ambiente se rotaron todos
Auditoría JB Quedo solamente un funcionario sin rotar
Auditoría IDIGER: Quedo solamente un funcionario sin rotar
*Habitat: de 9 se rotaron 9
*Control Urbano: de  13  se rotaron  7 adicionalmente para la auditoria de CVP
Lo anterior  corresponde a un total de 35 funcionarios  han sido rotados 28 funcionarios  , es deciir que se ha cumplido la actividad en un   80  %</t>
    </r>
  </si>
  <si>
    <r>
      <t xml:space="preserve">INTEGRACIÓN SOCIAL: </t>
    </r>
    <r>
      <rPr>
        <sz val="10"/>
        <rFont val="Arial"/>
        <family val="2"/>
      </rPr>
      <t>En el segundo cuatrimestre llegaron a la Dirección 3 funcionarios profesionales que fueron ubicados así: uno en auditoría de regularidad SDIS, dos en auditoría desempeño e indagación preliminar IDIPRON. Así mismo fueron retirados 3 funcionarios. De 17 funcionarios auditores 10 no han sido rotados.</t>
    </r>
  </si>
  <si>
    <r>
      <t xml:space="preserve">MOVILIDAD: </t>
    </r>
    <r>
      <rPr>
        <sz val="10"/>
        <rFont val="Arial"/>
        <family val="2"/>
      </rPr>
      <t>Mediante memorando 3-2017-19668, memorando 3-2017-19561, memorando 3-2017-19648, memorando 3-2017-19670  Asignacion Auditorias de Desempeño se realiza la delegacion de funcionarios.</t>
    </r>
  </si>
  <si>
    <r>
      <rPr>
        <b/>
        <sz val="10"/>
        <rFont val="Arial"/>
        <family val="2"/>
      </rPr>
      <t>PARTICIPACIÓN CIUDADANA Y DESARROLLO LOCAL:</t>
    </r>
    <r>
      <rPr>
        <sz val="10"/>
        <rFont val="Arial"/>
        <family val="2"/>
      </rPr>
      <t xml:space="preserve"> Ala fecha se han rotado 65 de 95 funcionarios designados en las Oficnas de Localidad. </t>
    </r>
    <r>
      <rPr>
        <b/>
        <sz val="12"/>
        <rFont val="Arial"/>
        <family val="2"/>
      </rPr>
      <t/>
    </r>
  </si>
  <si>
    <r>
      <rPr>
        <b/>
        <sz val="10"/>
        <rFont val="Arial"/>
        <family val="2"/>
      </rPr>
      <t>REACCION INMEDIATA</t>
    </r>
    <r>
      <rPr>
        <sz val="10"/>
        <rFont val="Arial"/>
        <family val="2"/>
      </rPr>
      <t xml:space="preserve">:  No Aplica dado que el DRI no tiene sujetos adscritos  </t>
    </r>
  </si>
  <si>
    <r>
      <rPr>
        <b/>
        <sz val="10"/>
        <rFont val="Arial"/>
        <family val="2"/>
      </rPr>
      <t>SALUD:</t>
    </r>
    <r>
      <rPr>
        <sz val="10"/>
        <rFont val="Arial"/>
        <family val="2"/>
      </rPr>
      <t xml:space="preserve"> En este cuatrimestre de los 45 funcionarios que realizan auditoría en la Dirección, la totalidad fue rotado para la ejecución de las 7 auditorías (3 de Desempeño y 4 de Regularidad), de acuerdo con los Memorandos de Asignación de Auditoría  de Desempeño con Radicación N° 3-2017-22848 del 30/08/2017, 3-2017-14368, 3-2017-14326 del 01/06/2017, De Regularidad 3-2017-10707 del 28/04/2017, 3-2017-19862, 3-2017-19919, 3-2017-19853 del 01/08/2017.</t>
    </r>
  </si>
  <si>
    <r>
      <rPr>
        <b/>
        <sz val="10"/>
        <rFont val="Arial"/>
        <family val="2"/>
      </rPr>
      <t>SERVICIOS PÚBLICOS</t>
    </r>
    <r>
      <rPr>
        <sz val="10"/>
        <rFont val="Arial"/>
        <family val="2"/>
      </rPr>
      <t xml:space="preserve"> :  Con memorandos 3-2017-14051 del 31 de mayo de 2017 y 3-2017-13608 del 25 de mayo de 2017, se expidieron los memorandos de asignación de dos auditorias que se iniciaron en el periodo mayo 1 a julio 31 de 2017, en la que consta la rotación de los funcionarios tanto Gerentes como auditores.</t>
    </r>
  </si>
  <si>
    <t>14,28%
96,21%</t>
  </si>
  <si>
    <t>PROCESO DE RESPONSABILIDAD FISCAL Y JURISDICCIÓN COACTIVA</t>
  </si>
  <si>
    <t xml:space="preserve">a) Baja continuidad en los puestos de trabajo de los funcionarios asignados a la Dirección que tramitan los Procesos de Responsabilidad Fiscal. 
b) Falta de seguimiento en la sustanciación de los procesos de Responsabilidad Fiscal y en los hallazgos fiscales e indagaciones preliminares remitidos por las Direcciones Sectoriales y el DRI. 
c) Exceso de carga laboral por abogado. </t>
  </si>
  <si>
    <t xml:space="preserve">Posibilidad que opere el fenómeno jurídico de la prescripción al no impulsar  dentro de los términos legales los procesos de responsabilidad fiscal, así como el fenómeno jurídico de la caducidad en los hallazgos administrativos con incidencia fiscal e indagaciones preliminares al no estudiarse y abrir el proceso oportunamente.  </t>
  </si>
  <si>
    <t>1. Pérdida de credibilidad institucional.
2. Incumplimiento del impulso procesal en particular de la Constitución y la ley, especialmente a los artículos 29 y 267 y siguientes de la Carta Política y la Ley 610 de 2000, modificada por la Ley 1474 de 2011, Ley 1437 de 2011 y Ley 1564 de 2011 y demás normas concordantes y vigentes al proceso de responsabilidad fiscal.
3. Conductas disciplinables.  
4. Se impide el resarcimiento al daño generado al patrimonio público</t>
  </si>
  <si>
    <t>Tableros de control</t>
  </si>
  <si>
    <t xml:space="preserve">Realizar  seguimiento mensual  al desarrollo y cumplimiento de términos de  los procesos de responsabilidad fiscal en curso con el fin de evitar el fenómeno de la prescripción o caducidad.
Contratar los servicios profesionales de abogados para que apoyen y adelanten los procesos de responsabilidad fiscal en trámite. </t>
  </si>
  <si>
    <t xml:space="preserve">No. de seguimientos realizados * 100 / No. de seguimientos programados (7)
Recursos ejecutados en contratación de abogados (meta 5 proyecto de inversion 1195) * 100 / Recursos asignados (meta 5 proyecto de inversion 1195) </t>
  </si>
  <si>
    <t xml:space="preserve">Dirección de Responsabilidad fiscal y jurisdicción coactiva y subdirección del proceso de Responsabilidad fiscal </t>
  </si>
  <si>
    <t>Formatos de control y seguimiento
Plan Anual de adquisiciones</t>
  </si>
  <si>
    <t xml:space="preserve">Indebido suministro de la información sobre el estado de los procesos de Cobro Coactivo </t>
  </si>
  <si>
    <t xml:space="preserve">Realizar jornadas períodicas de sensibilización en temas de aplicación de principios y valores y conocimiento de normas disciplinarias y penales
</t>
  </si>
  <si>
    <t>Posibilidad que existan decisiones acomodadas a indebido interés particular.</t>
  </si>
  <si>
    <t>Durante el segundo cuatrimestre de 2017 se adelantaron acciones encaminadas a disminuir la materialización del riesgo</t>
  </si>
  <si>
    <r>
      <rPr>
        <b/>
        <sz val="10"/>
        <rFont val="Arial"/>
        <family val="2"/>
      </rPr>
      <t>Verificación a a 31 de agosto de 2017:</t>
    </r>
    <r>
      <rPr>
        <sz val="10"/>
        <rFont val="Arial"/>
        <family val="2"/>
      </rPr>
      <t xml:space="preserve">  Fueron verificados los memorandos de los funcionarios rotados a los nuevos procesos auditores, mediante los siguientes memorandos:
Memorando de Asignación auditoria en modalidad de Regularidad 3-2017-19796 del 1-8-2017 en IDARTES.
Memorando de Asignación auditoria en modalidad de Regularidad 3-2017-18038 del 13-7-2017 en la SDCRD</t>
    </r>
  </si>
  <si>
    <r>
      <t xml:space="preserve">Verificación a a 31 de agosto de 2017: </t>
    </r>
    <r>
      <rPr>
        <sz val="10"/>
        <rFont val="Arial"/>
        <family val="2"/>
      </rPr>
      <t>Fueron verificados los memorandos de asignaciòn de los funcionarios rotados asì:  Auditoria Regularidad SED: 3-2017-13648 del 25/05/2017 y 3-2017-15627 del 15/06/2017, Auditoria Regularidad UDFJC: 3-2017-12211 del 15/05/2017 y 3-2017-13688 del 26/05/2017, Indagación Preliminar SED: 3-2017-16911 del 30/06/2017, Auditoría de Regularidad IDEP: 3-2017-19650 del 31/07/2017, Auditoría Desempeño SED: 3-2017-19652 del 31/07/2017, Auditoría Desempeño SED: 3-2017-19653 del 31/07/2017.</t>
    </r>
    <r>
      <rPr>
        <b/>
        <sz val="10"/>
        <rFont val="Arial"/>
        <family val="2"/>
      </rPr>
      <t xml:space="preserve">
</t>
    </r>
  </si>
  <si>
    <r>
      <t xml:space="preserve">Verificación a a 31 de agosto de 2017: </t>
    </r>
    <r>
      <rPr>
        <sz val="10"/>
        <rFont val="Arial"/>
        <family val="2"/>
      </rPr>
      <t>No es posible rotar a los funcionarios entre los sujetos, porque la Direcciòn Sector Equidad y Genero  tiene a cargo un ùnico sujeto de vigilancia.</t>
    </r>
  </si>
  <si>
    <r>
      <t>Verificación a a 31 de agosto de 2017::</t>
    </r>
    <r>
      <rPr>
        <sz val="10"/>
        <rFont val="Arial"/>
        <family val="2"/>
      </rPr>
      <t xml:space="preserve">Los auditores han venido teniendo rotación dentro de las entidades que se han venido auditando, asì: La Alcaldía Mayor tuvo auditoría de Regularidad de enero a julio de 2017, con 12 funcionarios los cuales pasaron  3 a auditoría de regularidad en Personería y Secretaría de Gobierno, dos de los funcionarios que desarrollaron esta auditoría permanecieron en la Entidad en la auditoría de desempeño. Memorandos de asignaciòn verificado 3-2017-16808 de 2017-06-30.
En la Auditoría de Regularidad del DADEP de 10 funcionarios 4 permanecen en la auditoría de desempeño y seis forman parte de los equipos de las auditorías de regularidad de Personería, Secretatría de Gobierno, Concejo, uno de los auditores fue trasladado a la Dirección de Integración Social. Memorando de asignaciòn verificado 3-2017-17386 del 2017-07-07.
</t>
    </r>
    <r>
      <rPr>
        <b/>
        <sz val="10"/>
        <rFont val="Arial"/>
        <family val="2"/>
      </rPr>
      <t xml:space="preserve">
</t>
    </r>
  </si>
  <si>
    <r>
      <rPr>
        <b/>
        <sz val="10"/>
        <rFont val="Arial"/>
        <family val="2"/>
      </rPr>
      <t xml:space="preserve">VERIFICACIÓN OCI A 31 DE AGOSTO: </t>
    </r>
    <r>
      <rPr>
        <sz val="10"/>
        <rFont val="Arial"/>
        <family val="2"/>
      </rPr>
      <t xml:space="preserve">Fueron verifcados los siguientes memorandos de asignaciòn para la rotaciòn de funcionarios, asì:  Regularidad: FONCEP radicado N° 3-2017-17602 de Julio de 2017, Loterìa  de Bogotà radicado N°  3-2017-22107 de agosto 23 de 2017.   Desempeño: Secretarìa Distrital de Hacienda radicado N° 3-2017-21181 de agosto 14 de 2017,  SDH y Unidad Administrativa Especial de Catastro Distrital radicado N° 3-2017-22108 de agosto 23 de 2017 . 
Visita de Control Fiscal: ante MALOKA radicado N° 3-2017-19783 de agosto  1.  </t>
    </r>
    <r>
      <rPr>
        <b/>
        <sz val="10"/>
        <rFont val="Arial"/>
        <family val="2"/>
      </rPr>
      <t xml:space="preserve">
</t>
    </r>
  </si>
  <si>
    <r>
      <t xml:space="preserve">Verificación a a 31 de agosto de 2017: </t>
    </r>
    <r>
      <rPr>
        <sz val="10"/>
        <rFont val="Arial"/>
        <family val="2"/>
      </rPr>
      <t>Fueron verificados los memorandos de asignaciòn de los funcionarios rotados asì: Auditoría de Desempeño IPES, Radicado 3-2017-13784
 Auditoría de Desempeño IDT. Radicado 3-2017-19754.
Auditoría de Desempeño SDDE, Radicado 3-2017-19763
Auditoría de Desempeño SDDE, Radicado 3-2017-22677
Auditoría de Desempeño IPES, Radicado 3-2017-22676</t>
    </r>
    <r>
      <rPr>
        <b/>
        <sz val="10"/>
        <rFont val="Arial"/>
        <family val="2"/>
      </rPr>
      <t xml:space="preserve">
</t>
    </r>
    <r>
      <rPr>
        <sz val="10"/>
        <rFont val="Arial"/>
        <family val="2"/>
      </rPr>
      <t xml:space="preserve">.
</t>
    </r>
  </si>
  <si>
    <r>
      <rPr>
        <b/>
        <sz val="10"/>
        <rFont val="Arial"/>
        <family val="2"/>
      </rPr>
      <t>VERIFICACIÓN OCI A 31 DE AGOSTO</t>
    </r>
    <r>
      <rPr>
        <sz val="10"/>
        <rFont val="Arial"/>
        <family val="2"/>
      </rPr>
      <t xml:space="preserve">: De un total de 35 funcionarios  han sido rotados 28 funcionarios:   
Auditoría de Desempeño Secretaria Distrital de Ambiente se rotaron todos; memorando de asignaciòn No.3-2017-13959 de 2017-05-30
Auditoría de Regularidad Secretaria Distrital de Planeaciòn; memorando de asignaciòn No.3-2017-19804 de 2017-08-01
Auditoría IDIGER: Memorando de asignaciòn No. 3-2017-14033 de 2017-05-31. Quedo solamente un funcionario sin rotar
</t>
    </r>
    <r>
      <rPr>
        <b/>
        <sz val="10"/>
        <rFont val="Arial"/>
        <family val="2"/>
      </rPr>
      <t/>
    </r>
  </si>
  <si>
    <r>
      <rPr>
        <b/>
        <sz val="10"/>
        <rFont val="Arial"/>
        <family val="2"/>
      </rPr>
      <t>Verificación a a 31 de agosto de 2017:</t>
    </r>
    <r>
      <rPr>
        <sz val="10"/>
        <rFont val="Arial"/>
        <family val="2"/>
      </rPr>
      <t xml:space="preserve"> De 17 funcionarios auditores 10 no han sido rotados, la acciòn reporta un porcentaje de avance del 41% se indica que està sectorial solo cuenta con dos sujetos de vigilancia adscritos, lo cual dificulta la rotaciòn de funcionarios .  En el segundo cuatrimestre llegaron a la Dirección 3 funcionarios profesionales que fueron ubicados así: uno en auditoría de regularidad SDIS, dos en auditoría desempeño e indagación preliminar IDIPRON; memorandos de Asignaciòn No. 3-2017-16244 del 2017-06-22  y 3-2017-16754 del-2017-06-29. 
</t>
    </r>
  </si>
  <si>
    <r>
      <rPr>
        <b/>
        <sz val="10"/>
        <rFont val="Arial"/>
        <family val="2"/>
      </rPr>
      <t xml:space="preserve">Verificación a a 31 de agosto de 2017: </t>
    </r>
    <r>
      <rPr>
        <sz val="10"/>
        <rFont val="Arial"/>
        <family val="2"/>
      </rPr>
      <t xml:space="preserve">Se realizò rotaciòn de funcionarios  mediante asignacion para  Auditorias de Desempeño,  Memorandos delegacion de funcionarios: Memorando 3-2017-19668, Memorando 3-2017-19561, Memorando 3-2017-19648, Memorando 3-2017-19670.  
</t>
    </r>
    <r>
      <rPr>
        <b/>
        <sz val="10"/>
        <rFont val="Arial"/>
        <family val="2"/>
      </rPr>
      <t/>
    </r>
  </si>
  <si>
    <r>
      <rPr>
        <b/>
        <sz val="10"/>
        <rFont val="Arial"/>
        <family val="2"/>
      </rPr>
      <t>Verificación a a 31 de agosto de 2017:</t>
    </r>
    <r>
      <rPr>
        <sz val="10"/>
        <rFont val="Arial"/>
        <family val="2"/>
      </rPr>
      <t xml:space="preserve"> La Direcciòn, reporta que se han rotado 65 de 95 funcionarios designados en las Oficnas de Localidad, para lo cual se verificaron los siguientes memorandos de asignaciòn:
Tunjuelito  3-2017-03422             3-2017-13964
Bosa             3-2017-03319             3-2017-13838
Fontibón    3-2017-03233              3-2017-13958
Kennedy    3-2017-02934              3-2017-19618
Engativá     3-2017-02868              3-2017-19622
Suba            3-2017-02933              3-2017-19625
Mártires    3-2017-02937               3-2017-13961
Candelaria 3-2017-13960              3-2017-22860
</t>
    </r>
  </si>
  <si>
    <r>
      <rPr>
        <b/>
        <sz val="10"/>
        <rFont val="Arial"/>
        <family val="2"/>
      </rPr>
      <t>Verificación a a 31 de agosto de 2017:</t>
    </r>
    <r>
      <rPr>
        <sz val="10"/>
        <rFont val="Arial"/>
        <family val="2"/>
      </rPr>
      <t xml:space="preserve"> No Aplica dado que el DRI no tiene sujetos adscritos</t>
    </r>
  </si>
  <si>
    <r>
      <rPr>
        <b/>
        <sz val="10"/>
        <rFont val="Arial"/>
        <family val="2"/>
      </rPr>
      <t xml:space="preserve">Verificación a a 31 de agosto de 2017: </t>
    </r>
    <r>
      <rPr>
        <sz val="10"/>
        <rFont val="Arial"/>
        <family val="2"/>
      </rPr>
      <t xml:space="preserve">Se verificò mediante los memorandos citados en el reporte para el segundo cuatrimestre por la Direcciòn Sectorial Salud; de  45 funcionarios que realizan auditoría en la Dirección, la totalidad fue rotado para la ejecución de las 7 auditorías (3 de Desempeño y 4 de Regularidad), de acuerdo con los Memorandos de Asignación de Auditoría  de Desempeño con Radicación N° 3-2017-22848 del 30/08/2017, 3-2017-14368, 3-2017-14326 del 01/06/2017, De Regularidad 3-2017-10707 del 28/04/2017, 3-2017-19862, 3-2017-19919, 3-2017-19853 del 01/08/2017
</t>
    </r>
    <r>
      <rPr>
        <b/>
        <sz val="10"/>
        <rFont val="Arial"/>
        <family val="2"/>
      </rPr>
      <t/>
    </r>
  </si>
  <si>
    <r>
      <rPr>
        <b/>
        <sz val="10"/>
        <rFont val="Arial"/>
        <family val="2"/>
      </rPr>
      <t>Verificación a a 31 de agosto de 2017:</t>
    </r>
    <r>
      <rPr>
        <sz val="10"/>
        <rFont val="Arial"/>
        <family val="2"/>
      </rPr>
      <t>No hay reporte a este corte - No es posible rotar a los funcionarios entre los sujetos, porque la Direcciòn  tiene a cargo un ùnico sujeto de vigilancia.</t>
    </r>
  </si>
  <si>
    <r>
      <rPr>
        <b/>
        <sz val="10"/>
        <rFont val="Arial"/>
        <family val="2"/>
      </rPr>
      <t>Verificación a a 31 de agosto de 2017:</t>
    </r>
    <r>
      <rPr>
        <sz val="10"/>
        <rFont val="Arial"/>
        <family val="2"/>
      </rPr>
      <t xml:space="preserve"> Se verificó la rotación de los funcionarios tanto Gerentes como auditores mediante los siguientes memorandos de asignación de dos auditorias que se iniciaron en el periodo mayo 1 a julio 31 de 2017: Con memorandos 3-2017-14051 del 31 de mayo de 2017 y 3-2017-13608 del 25 de mayo de 2017.
</t>
    </r>
  </si>
  <si>
    <t>No se realizó el calculo del indicador por cuanto durante el primer cuatrimestre no se presentaron procesos licitatorios</t>
  </si>
  <si>
    <t>1- Aprobar por parte del Comité Asesor Evaluador, Junta de Compras y Licitaciones y  Dirección Administrativa, según el caso, el proyecto de los pliegos, respuesta a las observaciones y evaluaciones, para cada proceso contractual.
2- mejora continua a traves de la Capacitación periódica y  acompañamiento a los funcionarios que elaboran estudios previos y adelantan procesos de contratación.</t>
  </si>
  <si>
    <r>
      <rPr>
        <b/>
        <sz val="10"/>
        <rFont val="Arial"/>
        <family val="2"/>
      </rPr>
      <t>Verificación a a 31 de agosto de 2017:</t>
    </r>
    <r>
      <rPr>
        <sz val="10"/>
        <rFont val="Arial"/>
        <family val="2"/>
      </rPr>
      <t xml:space="preserve">
</t>
    </r>
    <r>
      <rPr>
        <b/>
        <sz val="10"/>
        <rFont val="Arial"/>
        <family val="2"/>
      </rPr>
      <t xml:space="preserve">
Acción 1.</t>
    </r>
    <r>
      <rPr>
        <sz val="10"/>
        <rFont val="Arial"/>
        <family val="2"/>
      </rPr>
      <t xml:space="preserve">La Dirección Administrativa a la fecha de de corte no ha celebrado ningun proceso licitatorio
</t>
    </r>
    <r>
      <rPr>
        <b/>
        <sz val="10"/>
        <rFont val="Arial"/>
        <family val="2"/>
      </rPr>
      <t>Acción 2.</t>
    </r>
    <r>
      <rPr>
        <sz val="10"/>
        <rFont val="Arial"/>
        <family val="2"/>
      </rPr>
      <t>- se evidenció  el acta  suscrita el 1 de agosto de 2017, con el objeto de capacitar el equipo de estudios previos de la Direccion Administrativa sobre las normas de contratacion especificamente lo relacionado con los estudios previos, asi mismo se verificó  la lista de asistencia la cual tiene fecha de 31 de julio de 2017.</t>
    </r>
  </si>
  <si>
    <t>Fecha de aprobación o modificación: 25/08/2017</t>
  </si>
  <si>
    <r>
      <rPr>
        <b/>
        <sz val="10"/>
        <rFont val="Arial"/>
        <family val="2"/>
      </rPr>
      <t xml:space="preserve">Seguimiento a 31 de agosto de 2017: </t>
    </r>
    <r>
      <rPr>
        <sz val="10"/>
        <rFont val="Arial"/>
        <family val="2"/>
      </rPr>
      <t xml:space="preserve">
A 30 de agosto, se han publicado 15 noticias de la Entidad, de las cuales siete (7) corresponden a  comunicados de prensa,  y 8 a Noticias Portal Web. Dicha información se encuentra registrada en el  formato "seguimiento control de la información" donde cuenta con la  trazabilidad correspondiente </t>
    </r>
  </si>
  <si>
    <r>
      <rPr>
        <b/>
        <sz val="10"/>
        <rFont val="Arial"/>
        <family val="2"/>
      </rPr>
      <t>Verificación a a 31 de agosto de 2017:</t>
    </r>
    <r>
      <rPr>
        <sz val="10"/>
        <rFont val="Arial"/>
        <family val="2"/>
      </rPr>
      <t xml:space="preserve">
Se verificó que la Oficina de Comunicaciones,  diligenció el formato código PCE-01-001 denominado “Seguimiento y Control de la Información – Oficina Asesora de Comunicaciones”</t>
    </r>
    <r>
      <rPr>
        <i/>
        <sz val="10"/>
        <rFont val="Arial"/>
        <family val="2"/>
      </rPr>
      <t xml:space="preserve">, </t>
    </r>
    <r>
      <rPr>
        <sz val="10"/>
        <rFont val="Arial"/>
        <family val="2"/>
      </rPr>
      <t xml:space="preserve">en el que se detallan quince (15) noticias publicadas durante el 2017, de las cuales se relaciona: la dependencia que suministró la información, el tipo de documento remitido, el tema, forma como entregó el documento, el medio de divulgación, la fecha de entrega y si fue enviada a medios de comunicación.Con lo anterior se tiene la trazabilidad de la información relacionada con los resultados de la gestión institucional.
se observó que en la intranet, link “comunicados de prensa” están los de los meses enero a mayo de 2017, faltando los correspondientes a los meses de junio, julio y agosto.
De acuerdo con el indicador formulado para este riesgo se establece un nivel de cumplimiento del 100%, dado que se ha diligenciado el formato de seguimiento y control para la información que se ha divulgado, hasta la fecha de seguimiento agosto de 2017.
</t>
    </r>
  </si>
  <si>
    <r>
      <rPr>
        <b/>
        <sz val="10"/>
        <rFont val="Arial"/>
        <family val="2"/>
      </rPr>
      <t>Seguimiento a 31 de agosto de 2017:</t>
    </r>
    <r>
      <rPr>
        <sz val="10"/>
        <rFont val="Arial"/>
        <family val="2"/>
      </rPr>
      <t xml:space="preserve">
El Director de RFJC junto con el cuerpo directivo de la dependencia llevaron a cabo una reunión de Comité de Gestores la cual quedó plasmada en el Acta No. 1 del 03 de abril de 2017.  Continuando con el seguimiento, el día 31 de agosto del 2017, se llevó a cabo la Mesa de Socialización de los valores y principios de la Institución (Acta No. 02).  
El Subdirector realizó una jornada de socialización con todos los funcionarios  el 7 de junio de 2017,   en la cual se abordó entre otros temas, el cumplimiento del protocolo ético  y aspectos generales sobre el  manejo de los procesos. Se dejó registro en Acta No. 17.  Análisis. Al aplicar la formula del indicador  (3*100/4), arrojando para el Nivel de avance del indicador  un  75%. </t>
    </r>
  </si>
  <si>
    <r>
      <rPr>
        <b/>
        <sz val="10"/>
        <rFont val="Arial"/>
        <family val="2"/>
      </rPr>
      <t>Verificación a a 31 de agosto de 2017:</t>
    </r>
    <r>
      <rPr>
        <sz val="10"/>
        <rFont val="Arial"/>
        <family val="2"/>
      </rPr>
      <t xml:space="preserve"> Verificada el acta Nos. 2 de 31 de agosto de 2017 de la Dirección  de Responsabilidad Fiscal y  el acta No. 17 de 7 de junio  de 2017  de la Subdirección del Proceso, se evidenció que se trataron los temas relacionados con el cumplimiento del protocolo ético y aspecto generales sobre el manejo de los procesos y la observancia de las normas, cumpliendo así con las acciones propuestas en la mitigación del riesgo. No obstante se continúa con el seguimiento hasta su periodo de culminaciòn </t>
    </r>
  </si>
  <si>
    <r>
      <rPr>
        <b/>
        <sz val="10"/>
        <rFont val="Arial"/>
        <family val="2"/>
      </rPr>
      <t>Seguimiento a 31 de agosto de 2017:</t>
    </r>
    <r>
      <rPr>
        <sz val="10"/>
        <rFont val="Arial"/>
        <family val="2"/>
      </rPr>
      <t xml:space="preserve">
Se capacita y sensibiliza a los funcionarios de la Subdirección de Jurisdicción Coactiva  con relación al cumplimiento del procedimiento y requisitos legales, para surtir notificaciones  en los procesos de responsabilidad fiscal y cobro coactivo, donde se allanó a las siguientes normas:
a) Artículo 295 del Código General del Proceso – Ley 1564 de 2012.
b) Artículo  826 y ss. del Estatuto Tributario Nacional
c) Ley 1437 de 2011 artículo 37 y siguientes. Lo anterior se evidencia  en  las  Actas de gestion 04 y 05 de 2017. Análisis: Al aplicar la formula del indicador 3*100/4 arroja  un resultado del 75%. 
Seguimiento a abril 2017. La SJC mediante Acta No. 02 del 27 de abril de 2017, según anexo 02, realizó sensibilización de los principios y valores de la Contraloría de Bogotá, así como valores y principios complementarios, y enfatizó en la transparencia en la actuaciones que se adelantan en la dependencia. </t>
    </r>
  </si>
  <si>
    <r>
      <rPr>
        <b/>
        <sz val="10"/>
        <rFont val="Arial"/>
        <family val="2"/>
      </rPr>
      <t>Verificación a a 31 de agosto de 2017:</t>
    </r>
    <r>
      <rPr>
        <sz val="10"/>
        <rFont val="Arial"/>
        <family val="2"/>
      </rPr>
      <t>Verificadas las actas Nos. 4 y 5 de 8 de mayo y 18 de julio de 2017 respectivamente, se evidencio que se trataron temas de Cumplimento de indicadores de plan  acción 2017, seguimiento plan mejoramiento  y monitoreo al mapa de riesgos y revisión actividades de la Subdirección en los procesos, procedimiento y requisitos legales, para surtir notificaciones en los procesos de cobro coactivo, así como la sensibilización de los principios y valores.  No obstante se continúa con el seguimiento hasta su periodo de culminaciòn.</t>
    </r>
  </si>
  <si>
    <r>
      <rPr>
        <b/>
        <sz val="10"/>
        <color theme="1"/>
        <rFont val="Arial"/>
        <family val="2"/>
      </rPr>
      <t>Seguimiento a 31 de agosto de 2017:</t>
    </r>
    <r>
      <rPr>
        <sz val="10"/>
        <color theme="1"/>
        <rFont val="Arial"/>
        <family val="2"/>
      </rPr>
      <t xml:space="preserve">
 </t>
    </r>
    <r>
      <rPr>
        <b/>
        <sz val="10"/>
        <color theme="1"/>
        <rFont val="Arial"/>
        <family val="2"/>
      </rPr>
      <t xml:space="preserve">
accion 1. </t>
    </r>
    <r>
      <rPr>
        <sz val="10"/>
        <color theme="1"/>
        <rFont val="Arial"/>
        <family val="2"/>
      </rPr>
      <t xml:space="preserve">con corte a 31 de agosto la entidad no ha adelantado procesos licitatorios por tanto no se realiza el calculo del indicador 
</t>
    </r>
    <r>
      <rPr>
        <b/>
        <sz val="10"/>
        <color theme="1"/>
        <rFont val="Arial"/>
        <family val="2"/>
      </rPr>
      <t xml:space="preserve">Accion 2. </t>
    </r>
    <r>
      <rPr>
        <sz val="10"/>
        <color theme="1"/>
        <rFont val="Arial"/>
        <family val="2"/>
      </rPr>
      <t>el dia 31 de Julio del 2017, se llevó acabo en la sala de juntas de la Direccion Administrativa y Financiera una reunion  con el objetivo de capacitar al equipo de estudios previos en normas de contratacion, como consta en el acta y en la planilla de asistencia suscrita por los asistentes a la charla.</t>
    </r>
  </si>
  <si>
    <r>
      <rPr>
        <b/>
        <sz val="10"/>
        <rFont val="Arial"/>
        <family val="2"/>
      </rPr>
      <t>Seguimiento a 31 de agosto de 2017:</t>
    </r>
    <r>
      <rPr>
        <sz val="10"/>
        <rFont val="Arial"/>
        <family val="2"/>
      </rPr>
      <t xml:space="preserve">
Durante este cuatrimestre se efectuaron 15 informes de auditorías, los cuales fueron revisados por la jefatura y ajustados por los auditores de acuerdo con las observaciones efectuadas a los mismos por parte de la jefatura. Las Auditorias realizadas Fueron:
• • Seguimiento al Plan Anticorrupción y de Atención al ciudadano corte 30-04-2017.
• Gestión Oficina Asuntos Disciplinarios.
• Gestión Contractual.
• Al proceso - Estudios de Economía y Política Pública.
• Auditoría Proceso - Estudios De Economía y Política Pública 
• Gestión al Proceso de Participación Ciudadana y Control Social.
• Arqueo a las cajas menores.
• Auditoria interna especial a las hojas de vida   funcionarios activos en la entidad.
• Proceso de Vigilancia y Control - ejecución PAD II semestre de 2016 y traslado de hallazgos.
• Gestión Jurídica - gestión judicial y extrajudicial, incluido comité de conciliación.
• Auditoría Al Proceso de Vigilancia y Control - Ejecución PAD II Semestre de 2016 y traslado de Hallazgos.
• Plan Anual de Adquisiciones 2017.
• Seguimiento implementación NIC-SP.
• Auditoría a la Gestión del Proceso de Responsabilidad Fiscal y Jurisdicción Coactiva.
• Auditoría al Plan Institucional de Gestión Ambiental - PIGA.
</t>
    </r>
  </si>
  <si>
    <r>
      <rPr>
        <b/>
        <sz val="10"/>
        <rFont val="Arial"/>
        <family val="2"/>
      </rPr>
      <t>Verificación a a 31 de agosto de 2017:</t>
    </r>
    <r>
      <rPr>
        <sz val="10"/>
        <rFont val="Arial"/>
        <family val="2"/>
      </rPr>
      <t xml:space="preserve">
La Oficina de Control Interno durante el cuatrimestre mayo-agosto elaboró 15 informes de auditoría, los cuales fueron revisados antes de su presentación a los auditados, posteriormente en reunión con los auditores, se efectuó  el análisis de la réplica a dicho informe produciendo el informe final. Se evidenciaron los memorandos de remisión tanto de los informes preliminares como finales.Es de precisar que el informe  Auditoría a la Gestión del Proceso de Responsabilidad Fiscal y Jurisdicción Coactiva.se encuentra en fase preliminar; de otra parte , dado el caracter de Auditoria de seguimiento al Plan anticorrupción y de atención al ciudadanoa éste cuenta solo con informe final.</t>
    </r>
  </si>
  <si>
    <r>
      <rPr>
        <b/>
        <sz val="10"/>
        <rFont val="Arial"/>
        <family val="2"/>
      </rPr>
      <t>Seguimiento a 31 de agosto de 2017:</t>
    </r>
    <r>
      <rPr>
        <sz val="10"/>
        <rFont val="Arial"/>
        <family val="2"/>
      </rPr>
      <t xml:space="preserve"> 
1. Se  realizó una matriz de  seguimiento con base  en los formatos  de  procesos vigencia 2012   a cargo de los abogados sustanciadores. En el  en caso de la DRFJC,  se estableció  en el proceso 17000-001-2013  que se profrió el Fallo No 01- del 29 de agosto del 2017. En el proceso 170000-0002-13, se realizó impulso procesal con  el decreto y paractica de pruebas  y en  el Proceso No. 170000-003-13, se encuentra en estudio para emitir  decisión del artículo 46 Ley 610 de 2000. Respecto a la Subdirección del Proceso de Responsabilidad Fiscal,  los Gerentes, como el Subdirector  vienen realizando periódicamente monitoreo al avance de los procesos de las vigencias 2012 y 2013 en aras de evitar su prescripción y tomar las decisiones de fondo que en derecho correspondan.  Al respecto reposan soportes  durante el período mayo a agosto de 2017, en los cuales se incluyen  formatos.  Análisis.  Como quiera que la aprobación  del nuevo mapa de riesgos  se realizó el 25 de agosto, se realizó la primera matriz el 31 de agosto de 2017, arrojando el siguiente resultado:  Formula del indicador 1*100/7 da como resultado  de  nivel de avance del indicador  un  14.28%. 
2. De acuerdo al proyecto de inversión 1195 - Meta 5 (Fortalecimiento de la Capacidad Institucional). Los recursos asignados a 31 de julio del 2017 fueron de MIL QUINIENTOS MILLONES DE  PESOS M/CTE. ($1.500.000.000), de los cuales se han ejecutado MIL CUATROCIENTOS CUARENTA Y TRES MILLONES DOSCIENTOS MIL PESOS M/CTE. ($1.443.200.000),   donde al aplicar la formula  para el nivel de avance del indicador, emite un porcentaje del 96,21 % de ejecución.   De acuerdo  a  esta   ejecución,   el Dr. Mauricio Barón, solicitó una  Adición de Recursos para contratación y prorrogar el tiempo de ejecución  de los abogados.  Esta adición, ya fué aprobada  y entra a regir en el mes de agosto.  Para esta prorroga se asignaron,  MIL  MILLONES DE PESOS M/CTE. ($1.000.000.000), quedando la meta con DOS MIL QUINIENTOS MILLONES DE PESOS M/CTE. ($2.500.000.000),  lo cual nos indica que el puntaje de ejecución, para el nivel de avance del indicador, debe bajar para los proximos meses. Respecto a la contratación de abogados para apoyar el trámite de los procesos se tiene que para el mes de abril  la SPRF contaba con 30 profesionales, al finalizar el mes de agosto de 2017 se tienen 34 profesionales, es decir se amplió la contratación para  4 abogados más.  </t>
    </r>
  </si>
  <si>
    <t>ANEXO 3. MAPA DE RIESGOS INSTITUCIONAL
Vigencia.   2017   Versión 2.0</t>
  </si>
  <si>
    <t>Fecha de Seguimiento (Verificación) Oficina de Control Interno: 12-09-2017</t>
  </si>
  <si>
    <t>Dado que la actividad esta prevista que se realice durante toda la vigencia 2017, la misma continua en ejecución para el seguimiento y verificación respectiva.</t>
  </si>
  <si>
    <t>Priorizar el desarrollo de acciones en aras de dar cumplimiento a la meta prevista</t>
  </si>
  <si>
    <r>
      <rPr>
        <b/>
        <sz val="10"/>
        <rFont val="Arial"/>
        <family val="2"/>
      </rPr>
      <t>Acción.1</t>
    </r>
    <r>
      <rPr>
        <sz val="10"/>
        <rFont val="Arial"/>
        <family val="2"/>
      </rPr>
      <t xml:space="preserve">: El proceso de Gestión Contractual no realizó ninguna medición del indicador  argumentando  que no adelantó procesos licitatorios en el primero y segundo cuatrimestre del año,  no se tuvo en cuenta que este indicador incluye las otras modalidades de contratación que celebra la entidad y que también requieren: estudios previos, evaluaciones, observaciones y actos administrativo de adjudicación. Por tanto, se reitera
la observacion señalada en el seguimiento del primer cuatrimestre, al no presentar justificación a la observación formulada por la OCI, lo que refleja debilidad en la aplicación del indicador.
</t>
    </r>
    <r>
      <rPr>
        <b/>
        <sz val="10"/>
        <rFont val="Arial"/>
        <family val="2"/>
      </rPr>
      <t xml:space="preserve">Acción 2.  </t>
    </r>
    <r>
      <rPr>
        <sz val="10"/>
        <rFont val="Arial"/>
        <family val="2"/>
      </rPr>
      <t>Al verificar los documentos enunciados por la Dirección Administrativa se observa que el acta de reunión tiene fecha 1 de agosto de 2017, y la fecha las planillas de asistencia a la capacitación fue del 31 de julio del mismo año, determinándose una falta de control en el diligenciamiento de los soportes documentales de la acción, específicamente en las fechas de la realización de la capacitación.</t>
    </r>
  </si>
  <si>
    <t xml:space="preserve">Esta actividad debio adelantarse antes del 30-06-2017, por lo cual se deben priorizar las acciones que permitiran alcanzar la meta propuesta. Igualmente, se debe solicitar el ajuste en lo relacionado con el plazo establecido de su finalización, dado que el mismo ya se cumplió y aún no ha finalizado. </t>
  </si>
  <si>
    <t xml:space="preserve">Es importante anotar que si bien la dependencia indica que el avance de esta actividad es del 100%, en  la medición debe tenerse en cuenta el indicador que fue definido ya que este es de tipo demanda y en este cuatrimestre no se realizaron solicitudes de actualizaciones al botón Carta de Trato Digno al Ciudadano aludido en link Transparencia y Acceso a la Información Públíca, por lo anterior el indicador no aplicaría para el período.   </t>
  </si>
  <si>
    <t>Realizar la entrega de los espacios virtuales FORO y CHAT implementados en la pagina web de la entidad y disponer lo necesario para que sean debidamente habilitados y puestos en uso y servicio de la entidad y los usuarios a la mayor brevedad posible, con el propósito de que contribuyan a  acercar cada vez más la institución a las comunidades, dentro del proceso de control social que le ha sido otorgada por el estado.
Dado que la actividad esta prevista que se realice durante toda la vigencia 2017, la misma continua en ejecución para el seguimiento y verificación respectiva.</t>
  </si>
  <si>
    <t xml:space="preserve">Priorizar el desarrollo de acciones en aras de dar cumplimiento a la meta prevista de fortalecer las competencias de servicio cliente en todos los niveles jerarquicos de la institucion. </t>
  </si>
  <si>
    <t>Es importante anotar que si bien la dependencia indica que el avance de esta actividad es del 100%, para este período no aplicaria,  toda vez que no requerió de ajustes según la normatividad vigente.
En  la medición debe tenerse en cuenta que el indicador refleje claramente lo que se pretende medir, en este caso es importante que se revise el indicador, dadoque no es entendible.
Dado que la actividad esta prevista que se realice durante toda la vigencia 2017, la misma continua en ejecución para el seguimiento y verificación respectiva.</t>
  </si>
  <si>
    <t>Se cumplió con esta actividad, no obstante el responsable de su ejecución debe asegurar su monitoreo y adecuado funcionamiento</t>
  </si>
  <si>
    <t xml:space="preserve">Es conveniente que el responsable de esta actividad evalué los resultado obtenidos en las encuesta de percepción,  con el ánimo de implementar las acciones que permitan mejorar continuamente la percepción de la ciudadanía y del concejo respecto a la gestión de  la entidad. </t>
  </si>
  <si>
    <r>
      <t xml:space="preserve">Verificación a 31 de agosto de 2017: 
</t>
    </r>
    <r>
      <rPr>
        <sz val="10"/>
        <rFont val="Arial"/>
        <family val="2"/>
      </rPr>
      <t>Se evidenciaron diferentes   solicitudes de inclusión o actualización de información institucional en la página web de la entidad, tramitadas por las dependencias; dentro de las cuales se cuenta solicitudes que incluyen información para el Link de "Transparencia y Acceso a la Información Pública", requerimientos realizados según lo observado de manera aleatoria para entre otras dependencias la Suddirección de Contratación, Apoyo al Despacho y Div. Administrativa y Financiera para el mes de mayo de 2017; Talento Humano, Responsabilidad Fsical y Comunicaciones para el mes de junio de 2017; Financiera, Comunicaciones y Control Interno para el mes de julio de 2017 y Planeación, Estudios de Economía y Política Pública y Apoyo al Despacho para el me sde agosto de 2017 que como ya se indicó corresponden a solicitudes de actualización, modificación o publicación de documentos, en la página web.</t>
    </r>
  </si>
  <si>
    <t>Dado que la actividad esta prevista que se realice durante toda la vigencia 2017, la misma continua en ejecución para el seguimiento y verificacion respectiva.</t>
  </si>
  <si>
    <r>
      <t xml:space="preserve">Verificación a 31 de agosto de 2017: 
</t>
    </r>
    <r>
      <rPr>
        <sz val="10"/>
        <color theme="1"/>
        <rFont val="Arial"/>
        <family val="2"/>
      </rPr>
      <t>Se constató la publicacion de 2 mensajes socializando los factores de accesibilidad del nuevo portal web, en la sección del banner publicitario de la pagina web;  para cuya actividad se contó con la participación de la Dirección de Comunicaciones, instancia a la cual se les remitió correos electrónico del 29 de agosto de 2017 y del 27 de Julio de 2017.</t>
    </r>
  </si>
  <si>
    <t xml:space="preserve">De conformidad con  la verificación realizda el porcentaje de avance de esta actividad no corresponde al 100% como lo reportó la Dirección de TICs, sino al 50%.  </t>
  </si>
  <si>
    <r>
      <rPr>
        <b/>
        <sz val="10"/>
        <color theme="1"/>
        <rFont val="Arial"/>
        <family val="2"/>
      </rPr>
      <t xml:space="preserve">Verificación a 31 de agosto de 2017: 
</t>
    </r>
    <r>
      <rPr>
        <sz val="10"/>
        <color theme="1"/>
        <rFont val="Arial"/>
        <family val="2"/>
      </rPr>
      <t>Se constató la implementación de un botón denominado "Denuncie", en el nuevo portal web de la entidad que direcciona al usuario al formulario PQRS, el cual incluye la posibilidad de que  los usuarios que ingresan al mismo denuncien   cualquier acto de Corrupción</t>
    </r>
  </si>
  <si>
    <r>
      <t xml:space="preserve">Verificación a agosto de 2017
Acción 1: </t>
    </r>
    <r>
      <rPr>
        <sz val="11"/>
        <rFont val="Arial"/>
        <family val="2"/>
      </rPr>
      <t xml:space="preserve">Se evidencian archivos con la conciliación de saldos entre Limay y SAI (Propiedades, planta y equipo, bienes entregados a terceros, bienes de arte y cultura e intangibles) a 31 de julio de 2017; así mismo, reporte con el inventario de placas existentes en la Contraloría de Bogotá por cuenta contable generado el 25/08/2017
   </t>
    </r>
    <r>
      <rPr>
        <b/>
        <sz val="11"/>
        <rFont val="Arial"/>
        <family val="2"/>
      </rPr>
      <t xml:space="preserve">
Acción 2: </t>
    </r>
    <r>
      <rPr>
        <sz val="11"/>
        <rFont val="Arial"/>
        <family val="2"/>
      </rPr>
      <t xml:space="preserve">Se evidenció la ficha técnica y el registro de asistencia a la capacitación del 13/07/2017, comunicada mediante memorando con radicación No. 3-2017-17366 del 06/07/2017, la cual tuvo como tema “Capacitación de inventarios, en preparación a la transición al nuevo marco normativo”, efectuada en el Almacén - Bodega San Cayetano, con la asistencia de 37 funcionarios de diferentes áreas de la entidad.
</t>
    </r>
    <r>
      <rPr>
        <b/>
        <sz val="11"/>
        <rFont val="Arial"/>
        <family val="2"/>
      </rPr>
      <t xml:space="preserve">
Acción3: </t>
    </r>
    <r>
      <rPr>
        <sz val="11"/>
        <rFont val="Arial"/>
        <family val="2"/>
      </rPr>
      <t>El mantenimiento y soporte al aplicativo SAE-SAI está siendo adelantado por parte de la Dirección de TIC's, teniendo en cuenta los cambios que se estan implementando de acuerdo al nuevo marco normativo; a la fecha se han realizado cerca de 100 pruebas relacionadas con movimientos tales como: ingresos, egresos y bajas de bienes;así mismo, se efectuaron pruebas generales de consulta de elementos, reintegros, traslados, entre otros.</t>
    </r>
  </si>
  <si>
    <t>No se reporta  nivel de avance del indicador para el segundo cuatrimestre por parte del proceso.
La información incluida en la columna "registro" no coincide con la que se encuentra aprobada y publicada en el mapa de riesgos institucional versión 2.0
Durante el segundo cuatrimestre de 2017 se adelantaron acciones encaminadas a disminuir la materialización del riesgo de manipulación o adulteración de los sistemas.</t>
  </si>
  <si>
    <r>
      <t xml:space="preserve">Seguimiento a 31 de agosto de 2017:
</t>
    </r>
    <r>
      <rPr>
        <sz val="10"/>
        <rFont val="Arial"/>
        <family val="2"/>
      </rPr>
      <t>Con el proceso de implemenstación de las NICS se esta realizando cruces semanales de movimeintos entre almacén, inventario y contabilidad relacionado con los diferentes movimientos efectuados. Así mismo se estan ejecutando pruebas del sistema dos veces por semana tal y como se entableció en las Actas de compromiso del Equipo de Implementación NICS en las cuales participan las TIC`S, la subdirección Financiera y el Área de Almacén e Inventario.
Con los traslados e ingresos de funcionarios nuevos se realiza las capacitaciones del sistema.
Documento del mantenimiento y soporte al sistema de información.</t>
    </r>
  </si>
  <si>
    <r>
      <t xml:space="preserve">Verificación a agosto 31 de 2017
</t>
    </r>
    <r>
      <rPr>
        <sz val="10"/>
        <color theme="1"/>
        <rFont val="Arial"/>
        <family val="2"/>
      </rPr>
      <t xml:space="preserve">Se verificó que diferentes aspectos relacionados con los Instrumentos de Gestión de la Información Pública (Registros de Activos de Información, Indice de Información Reservada y Clasificada, Esquema de Publicación de Información y Programa de Gestión Documental),  fueron socializados a los funcionarios de la entidad mediante los siguintes Ecard: 
No. 1707 del 16/08/2017; 
No. 1714 del 17/08/2017; 
No. 1717 del 18/08/2017;
No. 1722 del 22/08/2017;
No. 1741 del 25/08/2017;
No. 1746 del 28/08/2017;
No. 1754 del 29/08/2017;
No. 1762 del 30/08/2017 y
No. 1763 del 30/08/2017. 
</t>
    </r>
    <r>
      <rPr>
        <b/>
        <sz val="10"/>
        <color theme="1"/>
        <rFont val="Arial"/>
        <family val="2"/>
      </rPr>
      <t xml:space="preserve">
</t>
    </r>
  </si>
  <si>
    <r>
      <rPr>
        <b/>
        <sz val="10"/>
        <color theme="1"/>
        <rFont val="Arial"/>
        <family val="2"/>
      </rPr>
      <t>Seguimiento a 31 de agosto de 2017:</t>
    </r>
    <r>
      <rPr>
        <sz val="10"/>
        <color theme="1"/>
        <rFont val="Arial"/>
        <family val="2"/>
      </rPr>
      <t xml:space="preserve">
En el de mes de julio, la Dirección de TIC publicó en el portal de www.datos.gov.co, el PETIC y la georreferenciación de las gerencias locales de la CB. </t>
    </r>
  </si>
  <si>
    <r>
      <rPr>
        <b/>
        <sz val="10"/>
        <color theme="1"/>
        <rFont val="Arial"/>
        <family val="2"/>
      </rPr>
      <t>Seguimiento a 31 de agosto de 2017:</t>
    </r>
    <r>
      <rPr>
        <sz val="10"/>
        <color theme="1"/>
        <rFont val="Arial"/>
        <family val="2"/>
      </rPr>
      <t xml:space="preserve">
El 30 de junio se publicó en el nuevo portal web la primera medición  sobre el nivel de satisfacción del ciudadano con respecto al nuevo portal web.
Que tan satisfecho se encuentra con el nuevo portal web de la Contraloría de Bogotá??
a) Muy satisfecho
b) Satisfecho
c) Poco satisfecho
d) No satisfecho
En reunión del 30 de mayo de 2017 se acordó publicar la segunda encuesta sobre la medición del nivel de satisfacción en el mes de septiembre.
El avance en esta actividad es del 50%
</t>
    </r>
  </si>
  <si>
    <r>
      <rPr>
        <b/>
        <sz val="10"/>
        <color theme="1"/>
        <rFont val="Arial"/>
        <family val="2"/>
      </rPr>
      <t>Subcomponente 2</t>
    </r>
    <r>
      <rPr>
        <sz val="10"/>
        <color theme="1"/>
        <rFont val="Arial"/>
        <family val="2"/>
      </rPr>
      <t xml:space="preserve">
Lineamientos de Transparencia Pasiva</t>
    </r>
  </si>
  <si>
    <r>
      <rPr>
        <b/>
        <sz val="10"/>
        <color theme="1"/>
        <rFont val="Arial"/>
        <family val="2"/>
      </rPr>
      <t>Seguimiento a 31 de agosto de 2017:</t>
    </r>
    <r>
      <rPr>
        <sz val="10"/>
        <color theme="1"/>
        <rFont val="Arial"/>
        <family val="2"/>
      </rPr>
      <t xml:space="preserve">
En reunión de la Dirección de TIC del 15 de junio de 2017 se evidenció la necesidad de incluir esta activiad y se solicitó con memorando No. 3-2017-  la Dirección de Planeación su inclusión en el PAAC.
En reunión del 15 de junio la Dirección de TIC definió como meta mantener una disponibilidad del sisetma SIGESPRO entre el 95% y el 100% en cada bimestre apartir del mes de julio. Para el bimestre julio- agosto la disponibilidad fue del 99.94 </t>
    </r>
  </si>
  <si>
    <r>
      <rPr>
        <b/>
        <sz val="10"/>
        <color theme="1"/>
        <rFont val="Arial"/>
        <family val="2"/>
      </rPr>
      <t xml:space="preserve">Subcomponente 3. </t>
    </r>
    <r>
      <rPr>
        <sz val="10"/>
        <color theme="1"/>
        <rFont val="Arial"/>
        <family val="2"/>
      </rPr>
      <t xml:space="preserve">
Elaboración de los Instrumentos de Gestión de la Información</t>
    </r>
  </si>
  <si>
    <r>
      <rPr>
        <b/>
        <sz val="10"/>
        <color theme="1"/>
        <rFont val="Arial"/>
        <family val="2"/>
      </rPr>
      <t>Seguimiento a 31 de agosto de 2017:</t>
    </r>
    <r>
      <rPr>
        <sz val="10"/>
        <color theme="1"/>
        <rFont val="Arial"/>
        <family val="2"/>
      </rPr>
      <t xml:space="preserve">
Se adelantó la Campaña de Socializacion delos Instrumentos de Gestión de Información Pública, mediante Ecards, dirigida  a todos los servidores publicos de la entidad, los días:
Agosto 16 Ecard No. 1707
Agosto 17 Ecard No. 1714
Agosto 18 Ecard No. 1717 
Agosto 22 Ecard No. 1722
Agosto 25 Ecard No. 1741
Agosto 28 Ecard No. 1746
Agosto 29 Ecard No. 1754
Agosto 30 Ecard No. 1762 y 
Agosto 30 de 2017 Ecard No. 1763.
Dicha campaña se realizó con el apoyo de la Oficina de Asesora de Comunicaciones</t>
    </r>
  </si>
  <si>
    <r>
      <rPr>
        <b/>
        <sz val="10"/>
        <color theme="1"/>
        <rFont val="Arial"/>
        <family val="2"/>
      </rPr>
      <t>Subcomponente 4</t>
    </r>
    <r>
      <rPr>
        <sz val="10"/>
        <color theme="1"/>
        <rFont val="Arial"/>
        <family val="2"/>
      </rPr>
      <t xml:space="preserve">
Criterio Diferencial de Accesibilidad</t>
    </r>
  </si>
  <si>
    <r>
      <rPr>
        <b/>
        <sz val="10"/>
        <color theme="1"/>
        <rFont val="Arial"/>
        <family val="2"/>
      </rPr>
      <t>Seguimiento a 31 de agosto de 2017:</t>
    </r>
    <r>
      <rPr>
        <sz val="10"/>
        <color theme="1"/>
        <rFont val="Arial"/>
        <family val="2"/>
      </rPr>
      <t xml:space="preserve">
En reunión de la Dirección de TIC del 15 de junio de 2017 se evidenció la necesidad de incluir esta activiad y se solicitó con memorando No. 3-2017-  la Dirección de Planeación su inclusión en el PAAC.
En los meses de julio y agosto se publicaron avisos publicitarios a modo de banner en la página web con la cual se promociona los factores de accesibilidad con los que cuenta el nuevo portal web.
El indicador en esta actividad es  de 33%</t>
    </r>
  </si>
  <si>
    <r>
      <rPr>
        <b/>
        <sz val="10"/>
        <color theme="1"/>
        <rFont val="Arial"/>
        <family val="2"/>
      </rPr>
      <t>Subcomponente 5.</t>
    </r>
    <r>
      <rPr>
        <sz val="10"/>
        <color theme="1"/>
        <rFont val="Arial"/>
        <family val="2"/>
      </rPr>
      <t xml:space="preserve">
Monitoreo de Acceso a la Información Pública</t>
    </r>
  </si>
  <si>
    <r>
      <t xml:space="preserve">Seguimiento a 31 de agosto de 2017:
</t>
    </r>
    <r>
      <rPr>
        <sz val="10"/>
        <color theme="1"/>
        <rFont val="Arial"/>
        <family val="2"/>
      </rPr>
      <t>Durante 2017 se han publicado los informes  correspondientes a los dos primeros trimestres
de la vigencia.</t>
    </r>
  </si>
  <si>
    <r>
      <rPr>
        <b/>
        <sz val="10"/>
        <color theme="1"/>
        <rFont val="Arial"/>
        <family val="2"/>
      </rPr>
      <t>Seguimiento a 31 de agosto de 2017:</t>
    </r>
    <r>
      <rPr>
        <sz val="10"/>
        <color theme="1"/>
        <rFont val="Arial"/>
        <family val="2"/>
      </rPr>
      <t xml:space="preserve">
* De las 76 personas vinculadas a partir de la expedición de la Circular 004 de 2017, el 100%,  ha diligenciado el Formato de Consentimiento Informado para la verificación de títulos academicos  y  certificaciones laborales presentados como requisitos mínimos para el empleo. Este documento se  presenta al momento de la recepción de documentos para ingreso.
* De los 965 servidores publicos vinculados al momento de la expedición de la precitada Circular, 915 han diligenciado  el formato de consentimiento para  la verificación de títulos académicos y certificaciones laborales, diseñado para tal fin. Por lo que el porcentaje de ejecución se encuentra en el 94,81%.</t>
    </r>
  </si>
  <si>
    <r>
      <t xml:space="preserve">INFORMACION PROPORCIONADA POR TALENTO HUMANO
</t>
    </r>
    <r>
      <rPr>
        <b/>
        <sz val="10"/>
        <color theme="1"/>
        <rFont val="Arial"/>
        <family val="2"/>
      </rPr>
      <t>Seguimiento a 31 de agosto de 2017:</t>
    </r>
    <r>
      <rPr>
        <sz val="10"/>
        <color theme="1"/>
        <rFont val="Arial"/>
        <family val="2"/>
      </rPr>
      <t xml:space="preserve">
1. Desde el 20 de enero del presente año a la fecha, se han suscrito 23 Convenios de Cooperación Interinstitucional con las siguientes Contralorías Territoriales: Amazonas, Nariño, Soacha, Guaviare, Atlántico, Tunja, Armenia, Cali, Vaupés, Caldas, Cesar, Pasto, Huila, Sincelejo, Quindío, Barrancabermeja, Buenaventura, Risaralda, Chocó, Jumbo, Guainía, Cartagena, y Villavicencio.
2. Los días 9 y 10 de febrero de 2017, en el Salón de Contralores de la sede principal de la Contraloría de Bogotá D.C.,  se realizó el “Seminario de Fortalecimiento de Competencias - Contralorías Territoriales” con una intensidad de 16 horas, en donde se trataron los temas de “Contratación Estatal” y “Configuración del Hallazgo Fiscal”.  En efecto, a este evento académico, asistieron 28 servidores de las siguientes Contralorías Territoriales: Soacha (17 servidores), Amazonas (2), Guaviare (8) y Nariño (1).
3. En conjunto con la Contraloría de Santiago de Cali se adelantaron los trámites necesarios para comisionar un servidor de la Contraloría de Bogotá D.C.,  para dar una Capacitación en el tema de “Configuración de Hallazgo”. Dicho evento está previsto para ser realizado los días 7 y 8 de septiembre del presente en la ciudad de Cali.  
En cualquier caso, le reitero la colaboración de esta dependencia, quedando atenta a sus orientaciones e indicaciones para concretar este propósito a través de la participación y ayuda conjunta entre las dos dependencias.
</t>
    </r>
  </si>
  <si>
    <r>
      <rPr>
        <b/>
        <sz val="10"/>
        <color theme="1"/>
        <rFont val="Arial"/>
        <family val="2"/>
      </rPr>
      <t>Seguimiento a 31 de agosto de 2017:</t>
    </r>
    <r>
      <rPr>
        <sz val="10"/>
        <color theme="1"/>
        <rFont val="Arial"/>
        <family val="2"/>
      </rPr>
      <t xml:space="preserve">
Se realiza el Informe de Diagnóstico del nivel de apropiación del código de ética (principios y valores establecidos en el Plan Estratégico Institucional), entregado a la Directora de Planeación con memorando de fecha 23 de junio de 2017 y comunicado al Contralor Auxiliar por medio de correo electronico de fecha 29-06-2017 Responsable del Proceso de Direccionamiento Estratégico.</t>
    </r>
  </si>
  <si>
    <r>
      <t xml:space="preserve">Verificación a 31 de agosto de 2017:
</t>
    </r>
    <r>
      <rPr>
        <sz val="10"/>
        <color theme="1"/>
        <rFont val="Arial"/>
        <family val="2"/>
      </rPr>
      <t>Se evidenció el memorando de fecha 23-06-2017, mediante el cual se entrega a la Dirección de Planeación el diagnóstico del nivel de apropiación del código de ética y el correo electrónico de fecha 29-06-2017  mediante el cual se comunicó al Contralor Auxiliar como Responsable del Proceso de Direccionamiento Estratégico este diagnóstico, para que a partir de las conclusiones del mismose brinden orientaciones pertinentes.</t>
    </r>
  </si>
  <si>
    <r>
      <rPr>
        <b/>
        <sz val="10"/>
        <color theme="1"/>
        <rFont val="Arial"/>
        <family val="2"/>
      </rPr>
      <t>Seguimiento a 31 de agosto de 2017:</t>
    </r>
    <r>
      <rPr>
        <sz val="10"/>
        <color theme="1"/>
        <rFont val="Arial"/>
        <family val="2"/>
      </rPr>
      <t xml:space="preserve">
En el nuevo portal Web de la Entidad, se habilitó un ícono facilmente identificable, que direcciona a cualquier visitante, al formulario PQR para que denuncie casos de corrupción, entre otros.
El indicador en esta actividad es  de 100%</t>
    </r>
  </si>
  <si>
    <r>
      <rPr>
        <b/>
        <sz val="10"/>
        <color theme="1"/>
        <rFont val="Arial"/>
        <family val="2"/>
      </rPr>
      <t>Seguimiento a 31 de agosto de 2017:</t>
    </r>
    <r>
      <rPr>
        <sz val="10"/>
        <color theme="1"/>
        <rFont val="Arial"/>
        <family val="2"/>
      </rPr>
      <t xml:space="preserve">
La Dirección de Planeacion remitió el radicado 3-2017-23201 con fecha septiembre 1 de 2017, con el cual se remitió la propuesta de procedimiento “para realizar” auditoria, el cual contiene inmersos los procedimientos pertinentes a la auditoria de regularidad, de desempeño y visita de control fiscal, incorporando los aspectos contemplados en la acción como medidas para la lucha contra la corrupción.
Este procedimiento queda pendiente de revisión y aprobación por parte del despacho del Contralor Auxiliar como responsable del Proceso de Vigilancia y Control a la Gestón Fiscal. 
Con el mismo radicado se solicitó modificación de la fecha de terminación de la acción, atendiendo lo establecido en la Circular 007 del 12 de junio de 2017, relacionada con el ajuste a los documentos del SIG, para el 31 de octubre del año en curso.</t>
    </r>
  </si>
  <si>
    <r>
      <rPr>
        <b/>
        <sz val="10"/>
        <color theme="1"/>
        <rFont val="Arial"/>
        <family val="2"/>
      </rPr>
      <t>Verificación a 31 de agosto de 2017:</t>
    </r>
    <r>
      <rPr>
        <sz val="10"/>
        <color theme="1"/>
        <rFont val="Arial"/>
        <family val="2"/>
      </rPr>
      <t xml:space="preserve">
Para el cumplimiento de la elaboración del documento sobre conductas asociadas a la prevención de actos de corrupción, se evidenció que la entidad ha adelantado el proceso de Diseño y Planeación para la ejecución de la misma.
Actualmente se encuentra en la fase de Planeación y diseño metodológico, en el mes de octubre se planteó realizar un taller dirigido a 52 servidores; esto es dos funcionarios por dependencia.
</t>
    </r>
  </si>
  <si>
    <t>El responsable de la ejecución de la actividad no se reporta porcentaje de avance, sin embargo se evidenciò gestion respecto a la etapa de Planeaciòn y diseño metodologico.</t>
  </si>
  <si>
    <r>
      <rPr>
        <b/>
        <sz val="10"/>
        <color theme="1"/>
        <rFont val="Arial"/>
        <family val="2"/>
      </rPr>
      <t>Seguimiento a 31 de agosto de 2017:</t>
    </r>
    <r>
      <rPr>
        <sz val="10"/>
        <color theme="1"/>
        <rFont val="Arial"/>
        <family val="2"/>
      </rPr>
      <t xml:space="preserve">
Se decidió ejecutar esta actividad, a partir de talleres de sensibilización con los servidores de la entidad que permitan obtener insumos para su construcción de manera colectiva siguiendo estas Etapas:
</t>
    </r>
    <r>
      <rPr>
        <b/>
        <sz val="10"/>
        <color theme="1"/>
        <rFont val="Arial"/>
        <family val="2"/>
      </rPr>
      <t>-  Planeación y diseño metodológico</t>
    </r>
    <r>
      <rPr>
        <b/>
        <u/>
        <sz val="10"/>
        <color theme="1"/>
        <rFont val="Arial"/>
        <family val="2"/>
      </rPr>
      <t>:</t>
    </r>
    <r>
      <rPr>
        <sz val="10"/>
        <color theme="1"/>
        <rFont val="Arial"/>
        <family val="2"/>
      </rPr>
      <t xml:space="preserve"> como parte de las actividades para obtener insumos en función de realizar el documento institucional sobre conductas asociadas a la prevención de actos de corrupción se realizará un taller en el mes de octubre dirigido a 52 servidores, el cual se ejecutara de la siguiente forma:
     1. Las primeras 4 horas corresponderían a realizar la sensibilización referida (de 8:00 a.m. a 12:00 m.) desarrollando la parte pedagógica, informativa y/o descriptiva del taller.
     2. Las otras cuatro horas (de 1:00 a 5:00 p.m.) a realizar un acompañamiento guiado que permita definir la información necesaria que dará lugar al texto esperado, es decir, la aplicación práctica del taller, conformando las siguientes etapas del proceso: Análisis de información y Propuesta del documento institucional.
</t>
    </r>
    <r>
      <rPr>
        <b/>
        <sz val="10"/>
        <color theme="1"/>
        <rFont val="Arial"/>
        <family val="2"/>
      </rPr>
      <t>-    Ejecución de talleres</t>
    </r>
    <r>
      <rPr>
        <sz val="10"/>
        <color theme="1"/>
        <rFont val="Arial"/>
        <family val="2"/>
      </rPr>
      <t xml:space="preserve">: la ejecución del taller de sensibilización sobre la prevención de actos de corrupción dirigido a los servidores de la Contraloría de Bogotá programado para el mes de octubre espera contar con la presencia del DASCD y Veeduría Distrital a quienes ya se les realizo la solicitud de una persona experta en el tema.
</t>
    </r>
    <r>
      <rPr>
        <b/>
        <sz val="10"/>
        <color theme="1"/>
        <rFont val="Arial"/>
        <family val="2"/>
      </rPr>
      <t xml:space="preserve">-  Análisis de información: </t>
    </r>
    <r>
      <rPr>
        <sz val="10"/>
        <color theme="1"/>
        <rFont val="Arial"/>
        <family val="2"/>
      </rPr>
      <t xml:space="preserve">Luego de realizada la actividad del taller, en el mes de noviembre se realizará el análisis de la información obtenida en este para ser incorporada en la propuesta del documento institucional.
</t>
    </r>
    <r>
      <rPr>
        <b/>
        <sz val="10"/>
        <color theme="1"/>
        <rFont val="Arial"/>
        <family val="2"/>
      </rPr>
      <t xml:space="preserve">-  Propuesta documento institucional: </t>
    </r>
    <r>
      <rPr>
        <sz val="10"/>
        <color theme="1"/>
        <rFont val="Arial"/>
        <family val="2"/>
      </rPr>
      <t xml:space="preserve">se procedera a realizar el documento institucional.
</t>
    </r>
    <r>
      <rPr>
        <b/>
        <sz val="10"/>
        <color theme="1"/>
        <rFont val="Arial"/>
        <family val="2"/>
      </rPr>
      <t>- Revisión y validación</t>
    </r>
    <r>
      <rPr>
        <sz val="10"/>
        <color theme="1"/>
        <rFont val="Arial"/>
        <family val="2"/>
      </rPr>
      <t>: El documento se entregará para su revisión y aprobación.
-  </t>
    </r>
    <r>
      <rPr>
        <b/>
        <sz val="10"/>
        <color theme="1"/>
        <rFont val="Arial"/>
        <family val="2"/>
      </rPr>
      <t>Publicación y adopción:</t>
    </r>
    <r>
      <rPr>
        <sz val="10"/>
        <color theme="1"/>
        <rFont val="Arial"/>
        <family val="2"/>
      </rPr>
      <t xml:space="preserve"> Una vez aprobado el documento institucional se procedera a su socialización con todos los servidores de la entidad.</t>
    </r>
  </si>
  <si>
    <t>Código documento:PDE-10
Versión 2.0</t>
  </si>
  <si>
    <t>Página  1 de 5</t>
  </si>
  <si>
    <t>(3)
Componente</t>
  </si>
  <si>
    <t>FORMULACIÓN</t>
  </si>
  <si>
    <t>3 Rendición de Cuentas</t>
  </si>
  <si>
    <t>Comp. 4 Atención al Ciudadano</t>
  </si>
  <si>
    <t>Comp. 5 Transp. y Acc Informac.</t>
  </si>
  <si>
    <t>Comp. 6 Inciativas Adicionales</t>
  </si>
  <si>
    <t xml:space="preserve">En cuanto a la acción No. 1.- Al realizar la revisión al formato de solicitud de elaboración, modificación o eliminación de Documentos del Sistema Integrado de Gestión, de fecha 24 de mayo de 2017, se evidenció claramente el sentido de la propuesta, cual es, la de incluir el fenómeno jurídico de la caducidad en los hallazgos administrativos con incidencia fiscal e indagaciones preliminares al no estudiarse y abrir procesos oportunamente. 
Sin embargo, en la construcción de la acción además del fenómeno jurídico de la prescripción, se incluye el fenómeno jurídico de la caducidad, de acuerdo con lo normado en el artículo 9 de la Ley 610 de 2000 lo que caduca es la acción fiscal, que se cuenta a partir de la ocurrencia del hecho generador del daño al patrimonio público, no se ha proferido auto de apertura del proceso de responsabilidad fiscal.
Si bien se generó como acción para mitigar el riesgo la construcción de una matriz de seguimiento de los procesos de riesgo de prescripción, no se tuvo en cuenta la acción relacionada con la caducidad. 
En consecuencia se sugiere revisar la acción propuesta, en el sentido de precisar toda vez que son dos fenómenos jurídicos independientes.
Acción 2: En razón que la adición solicitada para la contratación y prorroga de abogados rige a partir del agosto del año en curso se continuara con el seguimiento hasta la finalización de la vigencia.
Sin embargo, revisada la acción esta se formuló para la contratación de servicios profesionales de abogados y no para prórroga, como quedo consignado en el seguimiento realizado por el proceso
</t>
  </si>
  <si>
    <r>
      <rPr>
        <b/>
        <sz val="10"/>
        <rFont val="Arial"/>
        <family val="2"/>
      </rPr>
      <t>Verificación a a 31 de agosto de 2017:</t>
    </r>
    <r>
      <rPr>
        <sz val="10"/>
        <rFont val="Arial"/>
        <family val="2"/>
      </rPr>
      <t xml:space="preserve">
Acción 1. Se evidenció la matriz de seguimiento de los procesos en riesgo de prescripción que viene realizando la Direccion y Subdirección del Proceso.  continua abierto hasta su culminación para  establecer la eficacia de la accion.
Accion 2 . En razón que la adición solicitada para la contratación y prórroga de abogados rige a partir de agosto del año en curso se continuará con el seguimiento para verificar la eficacia de la acción.
Es importante anotar que este riesgo se  replanteó, por lo cual el responsable del proceso -Director de Responsabilidad Fiscal y Jurisdicción Coactiva realizó la  solicitud  de modificación  al Mapa de Riesgos Versión 1,  mediante  memorando del  01-06-2017  radicado No. 3-2017-14154. La Dirección de Planeación solicitó la aprobación   al Contralor Auxiliar  con el memorando No.3-2017-22079 del 23-08-17, siendo aprobado  con el memorando Radicado No.3-2017-22395 del 25-08-17</t>
    </r>
  </si>
  <si>
    <t>A la fecha se esta en espera de la respuesta a las solicitudes de modificaciòn por parte de la Direccion de Planeación.</t>
  </si>
  <si>
    <t>Es de anotar que la acción  referente a la elaboración de un consentimiento de manera individual con el fin de confirmar la veracidad de los documentos  aportados por los aspirantes a ocupar empleos de la planta de personal de la Contraloría de Bogotá D.C. y de los servidores públicos que se encuentran vinculados se cumplió; no obstante, pese a que se ha requerido de manera individual mediante correo institucional aun faltan algunos funcionarios por diligenciar el documento. Respecto a los funcionarios vinculados recientemente se tomo una muestra de 5 hojas de vida para verificar la firma del consentimiento, encontrando que en éstas reposa dicho documento, pero a la fecha de la revisòn el item  denominado revisado y fecha  que debe registrase por parte de Talento Humano se encontraba sin diligenciar, lo que  evidencia que no se  ha adelantado la validacion de la informaciòn.</t>
  </si>
  <si>
    <t>Pendiente la revisión del proyecto de procedimiento por parte del responsable del Proceso de Vigilancia y Control a la Gestón Fiscal. 
Se solicitó ampliación del plazo para 31-10-2017 con el fin de dar cumplimiento de la actividad</t>
  </si>
  <si>
    <r>
      <rPr>
        <b/>
        <sz val="10"/>
        <rFont val="Arial"/>
        <family val="2"/>
      </rPr>
      <t xml:space="preserve">Seguimiento a 31 de agosto de 2017: </t>
    </r>
    <r>
      <rPr>
        <sz val="10"/>
        <rFont val="Arial"/>
        <family val="2"/>
      </rPr>
      <t xml:space="preserve">
Se está realizando el seguimiento permanente a la ejecución de los productos; en la Subdirección de Estadística y Análisis Presupuestal y Financiero, ha realizado reuniones de seguimiento a los ocho productos terminados a la fecha, (Estadísticas Presupuestales del D. C.;  Deuda Pública, Estado De Tesorería E Inversiones Financieras del D. C.,  (Anual, I y II trimestre); Cuenta General del Presupuesto y del Tesoro; Estado de las Finanzas; Ingresos, Gastos e Invesiones I trimestre y Dictamen a los Estados Contables Consolidados del Sector Público Distrital, Sector Gobierno General y Bogotá Distrito Capital a 31 de diciembre de 2016), con el fin de ser más oportunos en la detección de posibles desviaciones o sesgos en el análisis de la información y sus contenidos, de lo anterior reposa en las carpetas las actas de mesa de trabajo, de la misma manera que en la Sudirecciones de evaluación de política pública y estudios económicos y fiscales.
En la Subdirección de Estudios Económicos y Fiscales durante el período enero- agosto se han realizado 19 Mesas de trabajo, con el fin de realziar el seguimiento a los 4 estudios programados y realizados por esta dependencia y 1 Pronunciamiento así: ((4) Inversiones del Distrito Capital fuera d e s u territorio y su retribución financiera, (5) Impacto Fiscal d e Subsidios e n e l Sector d e Integración Social en Bogotá para el período 2004-2016, (5) Evaluación d e la inclusión d e los Objetivos d e Desarrollo Sostenible e n e l Plan d e Desarrollo "Bogotá, Mejor para Todos" y (4) Evaluación del Impuesto Predial como fuente d e financiación para el Distrito Capital), (1) pronunciamiento).</t>
    </r>
  </si>
  <si>
    <r>
      <t xml:space="preserve">Verificación a 31 de agosto de 2017: 
</t>
    </r>
    <r>
      <rPr>
        <sz val="10"/>
        <color theme="1"/>
        <rFont val="Arial"/>
        <family val="2"/>
      </rPr>
      <t>Se evidenció la aplicación de encuesta sobre la satisfacción de usuarios con respecto al  Porta web de la entidad, la cual se publicó el 30 de junio de 2017 hasta el 30 de agosto de 2017. Los resultados se encuentran publicados en el Portal Web y a partir de éstos, conjuntamente la Oficina de Planeación y la Dirección de Comunicaciones están realizando ajustes de diseño y de la información publicada en la misma.
Se verificó igualmente que en Acta de Reunión de la Direccion de TICS de seguimiento al Plan Anticorrupción del 30 de mayo de 2017 se determinó que la publicación de la segunda encuesta que medirá la satisfacción de los servicios de la entidad se realizará a partir del mes de septiembre de 2017.</t>
    </r>
  </si>
  <si>
    <t>Nº</t>
  </si>
  <si>
    <r>
      <rPr>
        <b/>
        <sz val="10"/>
        <color theme="1"/>
        <rFont val="Arial"/>
        <family val="2"/>
      </rPr>
      <t>Verificación a 31 de agosto de 2017:</t>
    </r>
    <r>
      <rPr>
        <sz val="10"/>
        <color theme="1"/>
        <rFont val="Arial"/>
        <family val="2"/>
      </rPr>
      <t xml:space="preserve">
Se evidenció la Circular 004 de 2017, mediante la cual la entidad comunica a los funcionarios la necesidad de diligenciar el formato de consentimiento, para confirmar la veracidad de los documentos aportados por los aspirantes a ocupar empleos de la planta de personal de la Contraloría de Bogotá D.C. y de los servidores públicos que se encuentran vinculados. En desarrollo de esta acción se evidenció que de los 965 servidores públicos vinculados al momento de la expedición de la precitada Circular , solo 64 funcionarios no han diligenciado el formato.
Respecto a las 76 personas que ingresaron a la Entidad después de la expedición de la circular, todas han diligenciado el formato de consentimiento para la validación de la información.
</t>
    </r>
  </si>
  <si>
    <r>
      <rPr>
        <b/>
        <sz val="10"/>
        <color theme="1"/>
        <rFont val="Arial"/>
        <family val="2"/>
      </rPr>
      <t>Verificación a 31 de agosto de 2017:</t>
    </r>
    <r>
      <rPr>
        <sz val="10"/>
        <color theme="1"/>
        <rFont val="Arial"/>
        <family val="2"/>
      </rPr>
      <t xml:space="preserve">
Se observó el radicado 3-2017-23201 de septiembre 01 de 2017, en el que la  Dirección de Planeación remitió la propuesta de procedimiento “para realizar” auditoria, el cual contiene los procedimientos pertinentes a la auditoria de regularidad, de desempeño y visita de control fiscal, e incorpora los aspectos contemplados en la acción como medidas para la lucha contra la corrupción. Esta pendiente la revisiòn del responsable del Proceso de Vigilancia y Control a la Gestón Fiscal. </t>
    </r>
  </si>
  <si>
    <r>
      <t xml:space="preserve">Verificación a 31 de agosto de 2017:
</t>
    </r>
    <r>
      <rPr>
        <sz val="10"/>
        <color theme="1"/>
        <rFont val="Arial"/>
        <family val="2"/>
      </rPr>
      <t>Se eidenciaron 2 informes denominados “Informe de Solicitudes de Acceso a la Información”, elaborados por la Dirección de Apoyo al Despacho – Centro de Atención al Ciudadano,  correspondientes al período comprendido entre el 01 de enero y el 31 de marzo de 2017 y al período 01 de abril al 30 de junio de 2017, los fueron enviados para su publicación a la Dirección de TICs mediante Memorando Radicado No. 3-2017-21960 del 22/08/2017, de los cuales se constató su publicación en la página web de la entidad, link “Transparencia y Acceso a la Información Pública – Instrumentos de Información Pública”.</t>
    </r>
    <r>
      <rPr>
        <b/>
        <sz val="10"/>
        <color theme="1"/>
        <rFont val="Arial"/>
        <family val="2"/>
      </rPr>
      <t xml:space="preserve">
</t>
    </r>
  </si>
  <si>
    <t>El seguimiento realizado a este riesgo por el proceso señala un aavance del 100%,  no obstante realizada la verificacion el avance corresponde a = (24+8)/56=57%</t>
  </si>
  <si>
    <r>
      <rPr>
        <b/>
        <sz val="10"/>
        <rFont val="Arial"/>
        <family val="2"/>
      </rPr>
      <t xml:space="preserve">Verificación a a 31 de agosto de 2017:
</t>
    </r>
    <r>
      <rPr>
        <sz val="10"/>
        <rFont val="Arial"/>
        <family val="2"/>
      </rPr>
      <t>Entre mayo a agosto se presentaron 4 productos por parte de las Subdirecciones que conforman la DEEPP;   a los cuales se les efectuó  8 reuniones de seguimiento; se evidenciò el informe de Estados contables Consolidados del Sector Público Distrital Sector Gobierno General Bogotá 2016 con el seguimiento plasmado en el acta 5 de 23 de junio 2017</t>
    </r>
    <r>
      <rPr>
        <b/>
        <sz val="10"/>
        <rFont val="Arial"/>
        <family val="2"/>
      </rPr>
      <t xml:space="preserve"> .
</t>
    </r>
    <r>
      <rPr>
        <sz val="10"/>
        <rFont val="Arial"/>
        <family val="2"/>
      </rPr>
      <t xml:space="preserve">
</t>
    </r>
  </si>
  <si>
    <r>
      <rPr>
        <b/>
        <sz val="10"/>
        <rFont val="Arial"/>
        <family val="2"/>
      </rPr>
      <t>Seguimiento a 31 de agosto de 2017:</t>
    </r>
    <r>
      <rPr>
        <sz val="10"/>
        <rFont val="Arial"/>
        <family val="2"/>
      </rPr>
      <t xml:space="preserve"> Mediante memorando Nº 3-2017-15880 de 20/06/2017 se remitió a la Dirección de Planeación para el trámite respectivo (revisión técnica) la siguiente información:
1. Anexo Nº 1 Solicitud de elaboración de documentos del Sistema Integrado de Gestión - Manual de Rendición de Cuentas de la Contraloría de Bogotá D.C. en 2 folios.
2. Documento: Proyecto de Manual de Rendición de Cuentas de la Contraloría de Bogotá D.C., en 40 folios.</t>
    </r>
  </si>
  <si>
    <r>
      <rPr>
        <b/>
        <sz val="10"/>
        <rFont val="Arial"/>
        <family val="2"/>
      </rPr>
      <t>Seguimiento a 31 de agosto de 2017:</t>
    </r>
    <r>
      <rPr>
        <sz val="10"/>
        <rFont val="Arial"/>
        <family val="2"/>
      </rPr>
      <t xml:space="preserve"> La Dirección de Apoyo al Despacho ha efectuado la solicitud de publicación de los correspondientes informes, dentro del termino establecido en el procedimiento </t>
    </r>
  </si>
  <si>
    <r>
      <t xml:space="preserve">Verificación a a 31 de agosto de 2017: 
</t>
    </r>
    <r>
      <rPr>
        <sz val="10"/>
        <rFont val="Arial"/>
        <family val="2"/>
      </rPr>
      <t>Se observó el Formato para el reporte de actividades de participación ciudadana acumulado enero a junio, mediante este instrumento se realiza el control de las actividades reportadas por las Oficinas de Localidad y las Direcciones Sectoriales. En este se evidenció que han participado 332 personas en 13 acciones de pedagogía social formativa e ilustrativa desarrolladas mediante las siguientes actividades:
• Jornadas de formación desarrolladas en las localidades de: Bosa, Fontibón, Sumapaz, Teusaquillo (2), Usme (2) para un total de Siete (7) actividades.
• Conversatorios realizados en las localidades de Teusaquillo (1),  Los Mártires (2)
• Dos Talleres  en la localidad de los Mártires
• Una Conferencia realizada en la localidad de Sumapaz</t>
    </r>
    <r>
      <rPr>
        <b/>
        <sz val="10"/>
        <rFont val="Arial"/>
        <family val="2"/>
      </rPr>
      <t xml:space="preserve">
</t>
    </r>
  </si>
  <si>
    <r>
      <rPr>
        <b/>
        <sz val="10"/>
        <rFont val="Arial"/>
        <family val="2"/>
      </rPr>
      <t>Seguimiento a 31 de agosto de 2017</t>
    </r>
    <r>
      <rPr>
        <sz val="10"/>
        <rFont val="Arial"/>
        <family val="2"/>
      </rPr>
      <t xml:space="preserve">:  La Subdirección de Servicios Generales, como encargada de ejecutar los proyectos de inversión, donde se contempla el punto de inversión "Modernización y adecuación de las sedes, así como realizar el mantenimiento integral predictivo, preventivo y correctivo de los bienes de la Contraloría de Bogotá", radico el anexo No. 3 "Solicitud Contratación", mediante el Radicado 3-2017-09389 de abril 7 de 2017 ante la Dirección Administrativa y Financiera, para iniciar el proceso de selección del contratista, para lo cual el funcionario encargado de estructurar el anexo 4. "Estudios Previos", cito a mesa de trabajo con el fin que se aclaren por los profesionales de apoyo técnico de la Subdirección de Servicios Técnicos en cuanto a ítems, especificaciones y cantidades para proceder al estudio de mercado de lo que se pretende contratar.
Atendiendo las inquietudes por parte de los profesionales de apoyo técnico de la Subdirección de Servicios Generales, se ha radicado nuevamente  el anexo de necesidades en tres (3) oportunidades, las cuales han sido devueltas por diferencias en conceptos técnicos.
   </t>
    </r>
  </si>
  <si>
    <r>
      <rPr>
        <b/>
        <sz val="10"/>
        <rFont val="Arial"/>
        <family val="2"/>
      </rPr>
      <t xml:space="preserve">Subcomponente 2
</t>
    </r>
    <r>
      <rPr>
        <sz val="10"/>
        <rFont val="Arial"/>
        <family val="2"/>
      </rPr>
      <t xml:space="preserve">
Fortalecimiento de los canales de atención</t>
    </r>
  </si>
  <si>
    <r>
      <rPr>
        <b/>
        <sz val="10"/>
        <rFont val="Arial"/>
        <family val="2"/>
      </rPr>
      <t>Seguimiento a 31 de agosto de 2017:</t>
    </r>
    <r>
      <rPr>
        <sz val="10"/>
        <rFont val="Arial"/>
        <family val="2"/>
      </rPr>
      <t xml:space="preserve">
Durante este período en los meses de mayo, junio, julio y agosto se realizaron jornadas de capacitación sobre SIVICOF y otros aplicativos. 
La Dirección de TIC envío memorando No.  3-2017-21688 a la Subdirección de capacitación y Cooperación Técnica informando las capacitaciones impartidas y las que estan programadas para los meses de Septiembre, Octubre y Diciembre.
Se definieron 4 temas de capacitación: SIVICOF, SIGESPRO, SEGURIDAD TIC Y MESA DE SERVICIOS, de las cuales se realizó el tema SIVICOF, por lo tanto el indicador para esta actividad es del 25%</t>
    </r>
  </si>
  <si>
    <r>
      <t xml:space="preserve">Verificación a 31 de agosto de 2017:
</t>
    </r>
    <r>
      <rPr>
        <sz val="10"/>
        <rFont val="Arial"/>
        <family val="2"/>
      </rPr>
      <t xml:space="preserve">Se evidenció que mediante Memorando Radicado No. 3-2017-21688 del 17 de agosto de 2017, la Direccion de TICs reporta a la Subdirección de Capacitación y Cooperación Técnica jornadas de capacitación realizadas en la entidad desde dicha dirección donde se abordó el tema del SIVICOF, asi: 
Mayo 16 de 2017 con una participación de 2 funcionarios y una duración de 2 horas y media;  15 de junio de 2017 con una participación de 3 funcionarios y una duracion de 2 horas; junio 01 de 2017 con una participación de 2 funcionarios y una duración de 1 horas; junio 28 de 2017 con una participación de 3 funcionarios y una duracion de 2 horas;  junio 07 de 2017 con una participación de 3 funcionariosy una duración de 3 horas;  julio 5 de 2017 con una participación de 1 funcionario y una duración de 2 horas; julio 11 de 2017 con una participación de 10 funcionarios y una duracion de 3 horas y media;  julio 27 de 2017 con una participación de 9 funcionarios y una duracion de 2 horas y media y de agosto 09 de 2017 con un participación de 4 funcionarios y una duración de 2 horas y media.
</t>
    </r>
    <r>
      <rPr>
        <b/>
        <sz val="10"/>
        <rFont val="Arial"/>
        <family val="2"/>
      </rPr>
      <t xml:space="preserve">
</t>
    </r>
  </si>
  <si>
    <r>
      <rPr>
        <b/>
        <sz val="10"/>
        <rFont val="Arial"/>
        <family val="2"/>
      </rPr>
      <t>Seguimiento a 31 de agosto de 2017:</t>
    </r>
    <r>
      <rPr>
        <sz val="10"/>
        <rFont val="Arial"/>
        <family val="2"/>
      </rPr>
      <t xml:space="preserve">
El aplicativo se encuentra actualizado.
La Dirección de Apoyo al Despacho junto con la
Dirección TIC se encuentran coordinando tal actividad. Durante el año 2017 no se han
requerido actualizaciones</t>
    </r>
  </si>
  <si>
    <r>
      <rPr>
        <b/>
        <sz val="10"/>
        <rFont val="Arial"/>
        <family val="2"/>
      </rPr>
      <t>Seguimiento a 31 de agosto de 2017:</t>
    </r>
    <r>
      <rPr>
        <sz val="10"/>
        <rFont val="Arial"/>
        <family val="2"/>
      </rPr>
      <t xml:space="preserve">
En el mes de mes  de junio se publicó el nuevo portal web institucional, con mejoras y nuevas herramientas y funcionalidades, para garantizar el acceso a la información institucional a toda la ciudadanía en general. Incialmente, se plantearon implementar los siguientes tres factores para lograr el nivel de accesibilidad AA:
1) Invertir Colores Blanco/negro negro/blanco
2) Lupa: Aumento o disminución del tamaño de letra
3) Texto alternativo al pasar mouse por imagenes
Y como resultado final se implementaron los siguientes cindo factores: 
1) Tamaño de la interfaz (pequeño, grandem mediadno)
2) Modo de alto contraste 
3) Invertir colores
4) Desactivar animaciones de interfaz.
5) Optimizar fuentes para la dislexia.
Con lo anterior se da cumplimiento a esta actividad
</t>
    </r>
  </si>
  <si>
    <r>
      <t xml:space="preserve">Verificación a 31 de agosto de 2017: 
</t>
    </r>
    <r>
      <rPr>
        <sz val="10"/>
        <rFont val="Arial"/>
        <family val="2"/>
      </rPr>
      <t xml:space="preserve">Se constató que en la nueva página web de la entidad puesta a producción el 30 de junio de 2017, se implementaron 5 factores de accesibilidad que facilitan su manipulación y funcionalidad por parte de los usuarios, los cuales pueden ser utilizados a través del boton "Accesibilidad" y los cuales corresponden a:  
1) Tamaño de la interfaz (pequeño, grande mediano)
2) Modo de alto contraste 
3) Invertir colores
4) Desactivar animaciones de interfaz.
5) Optimizar fuentes para la dislexia.  
Lo anterior apesar de haberse definido inicialmente tres factores para lograr el nivel de accesibilidad AA  y los cuales correspondian a: 
1) Invertir Colores Blanco/negro negro/blanco
2) Lupa: Aumento o disminución del tamaño de letra
3) Texto alternativo al pasar mouse por imagenes
</t>
    </r>
    <r>
      <rPr>
        <b/>
        <sz val="10"/>
        <rFont val="Arial"/>
        <family val="2"/>
      </rPr>
      <t xml:space="preserve">
 </t>
    </r>
  </si>
  <si>
    <r>
      <rPr>
        <b/>
        <sz val="10"/>
        <rFont val="Arial"/>
        <family val="2"/>
      </rPr>
      <t>Seguimiento a 31 de agosto de 2017:</t>
    </r>
    <r>
      <rPr>
        <sz val="10"/>
        <rFont val="Arial"/>
        <family val="2"/>
      </rPr>
      <t xml:space="preserve">
Con la puesta en producción del nuevo portal WEB de la Entidad en el mes de junio de 2017, se habilitaron dos espacios virtuales para participación ciudadana: FORO Y CHAT.
Con lo anterior se da cumplimiento a esta actividad
</t>
    </r>
  </si>
  <si>
    <r>
      <rPr>
        <b/>
        <sz val="10"/>
        <rFont val="Arial"/>
        <family val="2"/>
      </rPr>
      <t xml:space="preserve">Subcomponente 3
 </t>
    </r>
    <r>
      <rPr>
        <sz val="10"/>
        <rFont val="Arial"/>
        <family val="2"/>
      </rPr>
      <t xml:space="preserve">
Talento humano</t>
    </r>
  </si>
  <si>
    <r>
      <rPr>
        <b/>
        <sz val="10"/>
        <rFont val="Arial"/>
        <family val="2"/>
      </rPr>
      <t xml:space="preserve">Seguimiento a 31 de agosto de 2017: </t>
    </r>
    <r>
      <rPr>
        <sz val="10"/>
        <rFont val="Arial"/>
        <family val="2"/>
      </rPr>
      <t xml:space="preserve"> Se adelantaron  gestiones interinstitucionales y acorde con la meta plantedada, se decidió que el proceso de formación no fuera de caracter virtual, sino presencial, por lo que el día 21 de junio del presente, en el Auditorio del Archivo Distrital de Bogotá,  se realizó el Foro-taller "Desarrollo de Capacidades para la Promoción del Control Social" de 1:30 a 5:30 pm, dado por la Veeduría Distrital, en el que participaron y fueron certificados por dicha Entidad 113 servidores con una intensidad de 4 horas, aspecto que permitió cumplir con este propósito institucional. Lo anterior, en coordinación con la Dirección de Participación y Desarrollo Local mediante radicado No. 3-2017-14234, proc. 884196, del primero de junio de 2017.</t>
    </r>
  </si>
  <si>
    <r>
      <t xml:space="preserve">Verificación a 31 de agosto de 2017: </t>
    </r>
    <r>
      <rPr>
        <sz val="10"/>
        <rFont val="Arial"/>
        <family val="2"/>
      </rPr>
      <t xml:space="preserve"> 
Mediante Memorando Radicado No. 3-2017-14234 del 01 de junio de 2017 dirigido a la Dirección de Participación Ciudadana y Desarrollo Local, la Subdirección de Capacitación y Cooperación Técnica elevó invitación a la participación en una Conferencia sobre Control Social; actividad que dió lugar a la realización del Foro-Taller "Desarrollo de Capacidades para la Promoción del Control Social", que fue orientado por la Veeduría Distrital el 21 de junio de 2017 con una intensidad de 4 horas, la cual contó con participación de 113 de los 122 servidores públicos adscritos a la Dirección de Participación Ciudadana y Desarrollo Local.</t>
    </r>
  </si>
  <si>
    <r>
      <rPr>
        <b/>
        <sz val="10"/>
        <rFont val="Arial"/>
        <family val="2"/>
      </rPr>
      <t>Seguimiento a 31 de agosto de 2017:</t>
    </r>
    <r>
      <rPr>
        <sz val="10"/>
        <rFont val="Arial"/>
        <family val="2"/>
      </rPr>
      <t xml:space="preserve"> 1. El 18 de Mayo se realizó una segunda capacitación en "Cualificación de servicio al ciudadano", en la que participaron 50 servidores del área de Servicios Generales. 
2. Así mismo, en el transcurso de este período se han adelantado gestiones inter-institucionales con el DASCD para realizar sesiones de capacitación en "Servicio y Atención al Cliente", con el fin de lograr la mayor cobertura de la planta en los diferentes niveles jerarquicos.</t>
    </r>
  </si>
  <si>
    <r>
      <t xml:space="preserve">Verificación a 31 de agosto de 2017: 
</t>
    </r>
    <r>
      <rPr>
        <sz val="10"/>
        <rFont val="Arial"/>
        <family val="2"/>
      </rPr>
      <t xml:space="preserve">En lo relacionado con el fortalecimiento de las competencias de servicio al ciudadano, se evidenció que el 18 de mayo de 2017 se efectuó capacitación en "Cualificación de Servicio al Ciudadano" orientada por el SENA a 50 servidores públicos  del área de Servicios Generales.  
Así mismo, se verificó que ante el DASCD se adelantaron otras gestiones,  con el propósito de lograr capacitar a los funcionarios  sobre "Servicio y Atención al Cliente" a los diferentes niveles jerárquicos de la entidad: Correos Electrónico de 23 de junio de 2017 a través del cual se envian las necesidades de capacitacion de la entidad y del 09 y 14 de agosto de 2017 donde se aborda la disponibilidad de fechas para realizar dichas capacitaciones y aspectos relacionados con la logística para el mismo.  
Sobre el fortalecimiento en competencias de servicio al cliente, se observó igualmente que al 31 de agosto de 2017, 81 servidores públicos han recibido  capacitación al respecto (31 servidores  el 30 de marzo de 2017 y 50 servidores el 31 de mayo de 2017), de un total proyectado de 582 servidores.
</t>
    </r>
    <r>
      <rPr>
        <b/>
        <sz val="10"/>
        <rFont val="Arial"/>
        <family val="2"/>
      </rPr>
      <t xml:space="preserve">
</t>
    </r>
  </si>
  <si>
    <r>
      <rPr>
        <b/>
        <sz val="10"/>
        <rFont val="Arial"/>
        <family val="2"/>
      </rPr>
      <t>Subcomponente 4</t>
    </r>
    <r>
      <rPr>
        <sz val="10"/>
        <rFont val="Arial"/>
        <family val="2"/>
      </rPr>
      <t xml:space="preserve">
 Normativo y procedimental</t>
    </r>
  </si>
  <si>
    <r>
      <t xml:space="preserve">Dirección de Apoyo al Despacho - Centro de Atención al Ciudadano, </t>
    </r>
    <r>
      <rPr>
        <sz val="10"/>
        <rFont val="Arial"/>
        <family val="2"/>
      </rPr>
      <t>en coordinación con:
● Dirección de Tecnologías de la Información y las Comunicaciones - TICS</t>
    </r>
  </si>
  <si>
    <r>
      <rPr>
        <b/>
        <sz val="10"/>
        <rFont val="Arial"/>
        <family val="2"/>
      </rPr>
      <t>Verificación a 31 de agosto de 2017:</t>
    </r>
    <r>
      <rPr>
        <sz val="10"/>
        <rFont val="Arial"/>
        <family val="2"/>
      </rPr>
      <t xml:space="preserve"> 
Se evidenció que el Procedimiento para la Recepción y Trámite del Derecho de Petición que fue adoptado por la entidad mediante Resolución No. 048 de 2016, a la fecha de la presente verificación no se le han realizado modificaciones, dado que el mismo esta actualizado a entre otros requerimentos normativos, la Ley 1755 de 2015 que regula este particular. </t>
    </r>
  </si>
  <si>
    <r>
      <rPr>
        <b/>
        <sz val="10"/>
        <rFont val="Arial"/>
        <family val="2"/>
      </rPr>
      <t>Subcomponente 5</t>
    </r>
    <r>
      <rPr>
        <sz val="10"/>
        <rFont val="Arial"/>
        <family val="2"/>
      </rPr>
      <t xml:space="preserve">
Relacionamiento con el Ciudadano</t>
    </r>
  </si>
  <si>
    <r>
      <t xml:space="preserve">
Verificación a 31 de agosto de 2017:  
</t>
    </r>
    <r>
      <rPr>
        <sz val="10"/>
        <rFont val="Arial"/>
        <family val="2"/>
      </rPr>
      <t xml:space="preserve">Se evidenció el envío por parte de la Subdirección de Servicios Generales a la Dirección Administrativa y Financiera mediante Memorando Radica No.  3-2017-09389 de abril 7 de 2017 del Anexo 3 "Solicitud Contratación", cuya objeto es la "Modernización y adecuación de las sedes, así como realizar el mantenimiento integral predictivo, preventivo y correctivo de los bienes de la Contraloría de Bogotá", el mencionado anexo fue remitido nuevamente a través de Memorando Radicado No. 3-2017-16653 del 28 de junio de 2017 y de Memorando Radicado No. 3-2017-21086 de 11 de Agosto de 2017  atendiendo a requerimientos de ajustes solicitados al respecto por la Dirección Administrativa y Financiera, igualmente por medio del Memorando Radicado No. 3-2017-14850 del 07 de junio de 2017 se envia la justificación por parte de la Subdirección de Servicios Generales del traslado de presupuesto para la contratación de la modernización y adecuación de las Sedes. 
Así mismo, se observó que mediante Memorando Radicado No. 3-2017-17725 del 11 de julio de 2017 la Direccion Administrativa y Financiera hizo devolución de la necesidad de mantenimiento y adecuacion de los bienes inmuebles de la entidad para que se efectuen ajustes a lo solicitado para tal contratación, indicandose que se considere para ello la  Mesa de Trabajo realizada de Junio 06 de 2017 con la Sudirección se Servicios Generales.
De igual forma fueron constatadas Actas de Mesas de Trabajo del 02, 11 y 17 de mayo de 2017 entre la División Administrativa y Financiera y la Subdirección de Servicios Generales para revisar lo concerniente a la solicitud de contratación del mantenimiento y adecuación de bienes inmuebles de la entidad.  
</t>
    </r>
  </si>
  <si>
    <r>
      <t xml:space="preserve">Verificación a  31 de agosto de 2017:
</t>
    </r>
    <r>
      <rPr>
        <sz val="10"/>
        <rFont val="Arial"/>
        <family val="2"/>
      </rPr>
      <t xml:space="preserve">Se evidenció  memorando Nº 3-2017-15880 de 20/06/2017 , en el que la  Direcciónde  Participación Ciudadana y Desarrollo Local,  remitió la Solicitud de elaboración y modificación de documentos del Sistema Integrado de Gestión entre los que se adjunta  para la revisión ténica de la Dirección de Planeación el  documento Manual Único de Rendición de Cuentas. </t>
    </r>
  </si>
  <si>
    <r>
      <t xml:space="preserve">Verificación a 31 de agosto de 2017: 
</t>
    </r>
    <r>
      <rPr>
        <sz val="10"/>
        <rFont val="Arial"/>
        <family val="2"/>
      </rPr>
      <t xml:space="preserve">Se evidenció memorando Nº 3-2017-15880 de 20/06/2017, en el que la Dirección de Participación Ciudadana y Desarrollo Local, remitió para la revisión técnica de la Dirección de Planeación las Solicitudes de elaboración y modificación de documentos del Sistema Integrado de Gestión de los siguientes documentos :
Documento: Proyecto de procedimiento para la elaboración y modificación del Plan Anual de Acciones Ciudadanas – PAAC 
Proyecto de procedimiento para desarrollar acciones ciudadanas e implementar herramientas de control social que modifica el actual procedimiento para el ejercicio del control social con participación ciudadana código PPC-03 versión 4, aprobado por Resolución 012 de 2015, en 25 folios.
</t>
    </r>
  </si>
  <si>
    <r>
      <rPr>
        <b/>
        <sz val="10"/>
        <rFont val="Arial"/>
        <family val="2"/>
      </rPr>
      <t xml:space="preserve">Seguimiento a 31 de agosto de 2017: 
</t>
    </r>
    <r>
      <rPr>
        <sz val="10"/>
        <rFont val="Arial"/>
        <family val="2"/>
      </rPr>
      <t>Mediante memorando Nº 3-2017-15880 de 20/06/2017 se remitió a la Dirección de Planeación para el trámite respectivo (revisión técnica) la siguiente información relacionada con el proceso y Procedimientos de Participación Ciudadana:
1. Anexo Nº 1 Solicitud de elaboración de documentos del Sistema Integrado de Gestión – Procedimiento para la elaboración y modificación del Plan Anual de Acciones Ciudadanas - PAAC - en 2 folios.
2. Documento: Proyecto de procedimiento para la elaboración y modificación del Plan Anual de Acciones Ciudadanas – PAAC en 14 folios.
3. Anexo Nº 1 Solicitud de modificación de documentos del Sistema Integrado de Gestión – Procedimiento para desarrollar acciones ciudadanas e implementar herramientas de control social, en 2 folios.
4. Documento: Proyecto de procedimiento para desarrollar acciones ciudadanas e implementar herramientas de control social que modifica el actual procedimiento para el ejercicio del control social con participación ciudadana código PPC-03 versión 4, aprobado por Resolución 012 de 2015, en 25 folios.</t>
    </r>
    <r>
      <rPr>
        <b/>
        <sz val="10"/>
        <rFont val="Arial"/>
        <family val="2"/>
      </rPr>
      <t xml:space="preserve">
</t>
    </r>
    <r>
      <rPr>
        <sz val="10"/>
        <rFont val="Arial"/>
        <family val="2"/>
      </rPr>
      <t xml:space="preserve">
</t>
    </r>
  </si>
  <si>
    <r>
      <rPr>
        <b/>
        <sz val="10"/>
        <rFont val="Arial"/>
        <family val="2"/>
      </rPr>
      <t xml:space="preserve">Verificación a  31 de agosto de 2017: </t>
    </r>
    <r>
      <rPr>
        <sz val="10"/>
        <rFont val="Arial"/>
        <family val="2"/>
      </rPr>
      <t xml:space="preserve">
De acuerdo a lo evidenciado, en relación a los  productos generados durante la vigencia 2017 por los procesos misionales de la entidad se tiene que en lo referente a:
</t>
    </r>
    <r>
      <rPr>
        <b/>
        <sz val="10"/>
        <rFont val="Arial"/>
        <family val="2"/>
      </rPr>
      <t>Pronunciamientos:</t>
    </r>
    <r>
      <rPr>
        <sz val="10"/>
        <rFont val="Arial"/>
        <family val="2"/>
      </rPr>
      <t xml:space="preserve"> 2 informes de  la Dirección de Estudios de Economía y Política Pública, se encuentran publicados en la página web y 1 más de dicha Dirección, está en trámite de revisión ante la Oficina de Comunicaciones para su publicación en este medio.
</t>
    </r>
    <r>
      <rPr>
        <b/>
        <sz val="10"/>
        <rFont val="Arial"/>
        <family val="2"/>
      </rPr>
      <t>Auditoría Modalidad Visita de Control Fiscal:</t>
    </r>
    <r>
      <rPr>
        <sz val="10"/>
        <rFont val="Arial"/>
        <family val="2"/>
      </rPr>
      <t xml:space="preserve"> 5 informes de la Dirección de Reacción Inmediata, 1 de la Dirección de Servicios Públicos y 1 de la Dirección Sector Movilidad, están publicados en página web; ante la Oficina de Comunicaciones esta en trámite de revisión de otro informe de la Dirección Sector Hacienda para su publicación en este medio.  
</t>
    </r>
    <r>
      <rPr>
        <b/>
        <sz val="10"/>
        <rFont val="Arial"/>
        <family val="2"/>
      </rPr>
      <t>Auditoría Modalidad Regularidad:</t>
    </r>
    <r>
      <rPr>
        <sz val="10"/>
        <rFont val="Arial"/>
        <family val="2"/>
      </rPr>
      <t xml:space="preserve"> 6 informes de la Dirección de Servicios Públicos, 1 de la Dirección Sector Movilidad, 1 de la Dirección Sector Hacienda, 3 de la Dirección Sector Desarrollo Económico, 20 de la Dirección de Paticipación Ciudadana, 1 de la Dirección Sectro Equidad y Genero,  2 de la Dirección Sector Gobierno, 4 de la Dirección Sector Habitat y Medio Ambiente, 3 de la Dirección Sector Salud, 2 de la Dirección Sector Educación y 1 de la Dirección Sector Cultura, Recreación y Deporte están publicados en página web; ante la Oficina de Comunicaciones esta en trámite de revisión de otro informe de la Dirección Sector Salud para su publicación en este medio.      
</t>
    </r>
    <r>
      <rPr>
        <b/>
        <sz val="10"/>
        <rFont val="Arial"/>
        <family val="2"/>
      </rPr>
      <t>Auditoría Modalidad Desempeño:</t>
    </r>
    <r>
      <rPr>
        <sz val="10"/>
        <rFont val="Arial"/>
        <family val="2"/>
      </rPr>
      <t xml:space="preserve"> 2 informes de la Dirección de Sector Salud, 2 de la Dirección Sector Hacienda, 1 de al Dirección Sector Jurídica  están publicados en página web; ante la Oficina de Comunicaciones esta en trámite de revisión 3 de la Dirección Sector Hacienda, 1 de la Dirección Seguridad, Convivencia y Justicia, 13 de la Dirección de Participacion Ciudadana, 1 de la Dirección Sector Salud y 2 de la Dirección Sector Desarrollo Económico para su publicación en este medio.    </t>
    </r>
  </si>
  <si>
    <r>
      <t xml:space="preserve">Verificación a  31 de agosto de 2017: 
</t>
    </r>
    <r>
      <rPr>
        <sz val="10"/>
        <rFont val="Arial"/>
        <family val="2"/>
      </rPr>
      <t>Se observó el Formato para el reporte de actividades de participación ciudadana acumulado enero a junio que de acuerdo con los reportes de las Oficinas de Localidad, se han desarrollado 313 actividades de control social  en las que han En estas han participado un total de 16.845 personas.  Estas actividades son:
Inspección a terreno 105, Comités de Control Social realizados en las localidades de Antonio Nariño (4), Bosa (4), Candelaria (7), Ciudad Bolívar (18), Engativá (2), Fontibón (19), Hábitat (19), Kennedy (4), Puente Aranda (4), Santa fe (2), Suba (1), Sumapaz (1), Tunjuelito (15) Usaquén (8), Usme (5).
Comités de Control Social 62, Mesas de Trabajo ciudadana 53, Contraloría Estudiantil 32, Audiencias Públicas 19, Auditoría Social 14, Rendición de cuentas 13, Divulgación de resultados de gestión del proceso auditor y de los informes obligatorios, estudios y/o pronunciamientos 6, Socialización de los Memorandos de Asignación y de Planeación 4, Veedurías ciudadanas 3, Revisión de contratos 1 y Redes sociales 1.</t>
    </r>
    <r>
      <rPr>
        <b/>
        <sz val="10"/>
        <rFont val="Arial"/>
        <family val="2"/>
      </rPr>
      <t xml:space="preserve"> 
</t>
    </r>
  </si>
  <si>
    <r>
      <t xml:space="preserve">Verificación a 31 de agosto de 2017: 
</t>
    </r>
    <r>
      <rPr>
        <sz val="10"/>
        <rFont val="Arial"/>
        <family val="2"/>
      </rPr>
      <t xml:space="preserve">De acuerdo con los registros del Formato para el reporte de actividades de participación ciudadana acumulado enero a junio y las Oficinas de Localidad reportaron que se han desarrollado 13 Rendiciones de cuentas, en estas han participado un total de 491 personas.  las localidades en las que se realizó la rendición de cuestas son:  
Antonio Nariño (1), Bosa (3), Chapinero (1), Ciudad Bolívar (1), Engativá (1), Fontibón (1),  los Mártires (1), Sumapaz (1), Teusaquillo (1), Tunjuelito (1) Usaquén (1).
</t>
    </r>
  </si>
  <si>
    <r>
      <t xml:space="preserve">Verificación a 31 de agosto de 2017: 
</t>
    </r>
    <r>
      <rPr>
        <sz val="10"/>
        <rFont val="Arial"/>
        <family val="2"/>
      </rPr>
      <t xml:space="preserve">De acuerdo con lo evidenciado,  la entidad dispone de un botón denominado "Carta de Trato Digno al Ciudadano", que se encuentra ubicado en el link "Transparencia y Acceso a la Información Públíca", donde el ciudadano  consulta información para el trámite de PQR ante la entidad.
</t>
    </r>
  </si>
  <si>
    <r>
      <t xml:space="preserve">Verificación a  31 de agosto de 2017:
</t>
    </r>
    <r>
      <rPr>
        <sz val="10"/>
        <rFont val="Arial"/>
        <family val="2"/>
      </rPr>
      <t>Se evidenció la implementación de los espacios virtuales FORO y CHAT en la nueva página web que comenzó a operar el 30 de junio de 2017, sin embargo, a pesar de que estos 2 espacios están dispuestos en la página web, no se encuentran habilitados para su uso, dado que no se ha realizado la entrega de los mismos a la Dirección de Participación Ciudadana y Desarrollo Local, aduciéndose al respecto que los contenidos de la nueva página web de la entidad se encuentra en revisión por parte de las Oficinas de Planeación y de Comunicaciones.</t>
    </r>
  </si>
  <si>
    <r>
      <rPr>
        <b/>
        <sz val="10"/>
        <rFont val="Arial"/>
        <family val="2"/>
      </rPr>
      <t xml:space="preserve">Verificación a 31 de agosto de 2017: </t>
    </r>
    <r>
      <rPr>
        <sz val="10"/>
        <rFont val="Arial"/>
        <family val="2"/>
      </rPr>
      <t xml:space="preserve">
Se evidenció el memorando Nº 3-2017-10165 , mediante el cual se  socializó a todas las Dependencias de la entidad los resultados de las encuestas realizadas por la universidad Distrital  sobre la percepción de clientes – ciudadanía y Concejo tiene sobre la Contraloría de Bogotá.</t>
    </r>
  </si>
  <si>
    <r>
      <rPr>
        <b/>
        <sz val="10"/>
        <color theme="1"/>
        <rFont val="Arial"/>
        <family val="2"/>
      </rPr>
      <t xml:space="preserve">
Verificación a  31 de agosto de 2017: 
</t>
    </r>
    <r>
      <rPr>
        <sz val="10"/>
        <color theme="1"/>
        <rFont val="Arial"/>
        <family val="2"/>
      </rPr>
      <t xml:space="preserve">Se constató la publicación en el portal www.datos.gov.co. de la información concerniente al conjunto de datos abiertos de la entidad   "Georeferenciación de las Gerencias Locales de la CB (Mapa de Puntos de Atención - Contraloría de Bogotá D.C)", estando pendiente lo pertinente al conjunto de datos abiertos "PETIC".
De acuerdo a lo evidenciado, el porcentaje de avance de esta actividad no corresponde al 100% como lo reportó la Dirección de TICs, sino que el avance de la misma se situa en el 50%.  </t>
    </r>
  </si>
  <si>
    <r>
      <t xml:space="preserve">Verificación a  31 de agosto de 2017: 
</t>
    </r>
    <r>
      <rPr>
        <sz val="10"/>
        <color theme="1"/>
        <rFont val="Arial"/>
        <family val="2"/>
      </rPr>
      <t xml:space="preserve">Se evidenció, de acuerdo con el reporte de fallos de la disponibilidad del servicio del SIGESPRO implementado por al Dirección de TICs que durante el mes de julio de 2017 el SIGESPRO estuvo disponible en un 99.94% (43.200 minutos operando adecuadamente, con respecto a 147 minutos de no operar adecuadamente en el mes), al presentarse una caida del servicio de 2 horas y 27 minutos.
Durante el mes de agosto de 2017 no se presentaron caidas o fallos en la disponibilidad del servicio de SIGESPRO. </t>
    </r>
  </si>
  <si>
    <r>
      <t xml:space="preserve">Verificación a 31 de agosto de 2017:
</t>
    </r>
    <r>
      <rPr>
        <sz val="10"/>
        <color theme="1"/>
        <rFont val="Arial"/>
        <family val="2"/>
      </rPr>
      <t>1. Se evidenció la suscripción de 23 Convenios de Cooperación Interinstitucional con diferentes  Contralorías Territoriales, a saber : Amazonas (No. 002 del 20/01/2017), Nariño (No. 003 del 20/01/2017), Soacha (No. 004 de 20/01/2017), Guaviare (No. 005 del 20/01/2017) , Atlántico (No. 006 del 24/03/2017), Tunja (No. 007 de 2017), Armenia (No. 008 del 09/02/2017), Cali (No. 009 del 22/03/2017), Vaupés (No. 010 de 2017), Caldas (No. 011 del 08/03/2017), Cesar (No. 012 de 2017) ), Pasto (No. 013 del 31/03/2017), Huila (No. 014 del 22/03/2017) , Sincelejo (No. 015 del 31/03/2017), Quindío (No. 017 del 31/03/2017), Barrancabermeja (No. 018 del 25/05/2017), Buenaventura (No. 019 del 25/05/2017), Risaralda (No. 020 de 2017), Chocó (No. 021 del 26/05/2017), Jumbo (No.022 del 26/05/2017), Guainía (No. 023 del 26/05/2017), Cartagena (No. 024 del 26/05/2017) y Villavicencio (No. 025 del 26/05/2017).
2. Se evidenció que el 9 y 10 de febrero de 2017, en el Salón de Contralores de la sede principal de la Contraloría de Bogotá D.C.,  se realizó el “Seminario de Fortalecimiento de Competencias - Contralorías Territoriales”, el cual contó con una intensidad de 16 horas, en donde se trataron los temas “Contratación Estatal” y “Configuración del Hallazgo Fiscal”. El  evento académico, contó con participación de 28 servidores de las Contralorías Territoriales de Soacha (17 servidores), Amazonas (2), Guaviare (8) y Nariño (1).</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</si>
</sst>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30" x14ac:knownFonts="1">
    <font>
      <sz val="11"/>
      <color theme="1"/>
      <name val="Calibri"/>
      <family val="2"/>
      <scheme val="minor"/>
    </font>
    <font>
      <sz val="10"/>
      <color theme="1"/>
      <name val="Arial"/>
      <family val="2"/>
    </font>
    <font>
      <b/>
      <sz val="14"/>
      <color theme="1"/>
      <name val="Arial"/>
      <family val="2"/>
    </font>
    <font>
      <b/>
      <sz val="11"/>
      <color theme="1"/>
      <name val="Calibri"/>
      <family val="2"/>
      <scheme val="minor"/>
    </font>
    <font>
      <sz val="11"/>
      <color theme="0" tint="-0.249977111117893"/>
      <name val="Calibri"/>
      <family val="2"/>
      <scheme val="minor"/>
    </font>
    <font>
      <sz val="10"/>
      <name val="Arial"/>
      <family val="2"/>
    </font>
    <font>
      <sz val="11"/>
      <name val="Calibri"/>
      <family val="2"/>
      <scheme val="minor"/>
    </font>
    <font>
      <sz val="11"/>
      <name val="Arial"/>
      <family val="2"/>
    </font>
    <font>
      <b/>
      <sz val="9"/>
      <color indexed="81"/>
      <name val="Tahoma"/>
      <family val="2"/>
    </font>
    <font>
      <sz val="9"/>
      <color indexed="81"/>
      <name val="Tahoma"/>
      <family val="2"/>
    </font>
    <font>
      <sz val="11"/>
      <color theme="1"/>
      <name val="Calibri"/>
      <family val="2"/>
      <scheme val="minor"/>
    </font>
    <font>
      <b/>
      <sz val="11"/>
      <name val="Arial"/>
      <family val="2"/>
    </font>
    <font>
      <b/>
      <sz val="10"/>
      <color theme="1"/>
      <name val="Arial"/>
      <family val="2"/>
    </font>
    <font>
      <b/>
      <sz val="10"/>
      <name val="Arial"/>
      <family val="2"/>
    </font>
    <font>
      <b/>
      <sz val="14"/>
      <color theme="1"/>
      <name val="Calibri"/>
      <family val="2"/>
      <scheme val="minor"/>
    </font>
    <font>
      <b/>
      <sz val="10"/>
      <color theme="1"/>
      <name val="Calibri"/>
      <family val="2"/>
      <scheme val="minor"/>
    </font>
    <font>
      <b/>
      <sz val="10"/>
      <color rgb="FFFF0000"/>
      <name val="Arial"/>
      <family val="2"/>
    </font>
    <font>
      <sz val="11"/>
      <color rgb="FF006100"/>
      <name val="Calibri"/>
      <family val="2"/>
      <scheme val="minor"/>
    </font>
    <font>
      <sz val="11"/>
      <color rgb="FF9C0006"/>
      <name val="Calibri"/>
      <family val="2"/>
      <scheme val="minor"/>
    </font>
    <font>
      <sz val="11"/>
      <color rgb="FF9C6500"/>
      <name val="Calibri"/>
      <family val="2"/>
      <scheme val="minor"/>
    </font>
    <font>
      <sz val="10"/>
      <color rgb="FF2E74B5"/>
      <name val="Arial"/>
      <family val="2"/>
    </font>
    <font>
      <b/>
      <sz val="12"/>
      <name val="Arial"/>
      <family val="2"/>
    </font>
    <font>
      <b/>
      <i/>
      <sz val="10"/>
      <name val="Arial"/>
      <family val="2"/>
    </font>
    <font>
      <i/>
      <sz val="10"/>
      <name val="Arial"/>
      <family val="2"/>
    </font>
    <font>
      <sz val="11"/>
      <color rgb="FF0070C0"/>
      <name val="Calibri"/>
      <family val="2"/>
      <scheme val="minor"/>
    </font>
    <font>
      <sz val="10"/>
      <color rgb="FFFF0000"/>
      <name val="Arial"/>
      <family val="2"/>
    </font>
    <font>
      <sz val="10"/>
      <color rgb="FF0070C0"/>
      <name val="Arial"/>
      <family val="2"/>
    </font>
    <font>
      <sz val="11"/>
      <color rgb="FF2E74B5"/>
      <name val="Arial"/>
      <family val="2"/>
    </font>
    <font>
      <b/>
      <u/>
      <sz val="10"/>
      <color theme="1"/>
      <name val="Arial"/>
      <family val="2"/>
    </font>
    <font>
      <b/>
      <sz val="11"/>
      <name val="Calibri"/>
      <family val="2"/>
      <scheme val="minor"/>
    </font>
  </fonts>
  <fills count="25">
    <fill>
      <patternFill patternType="none"/>
    </fill>
    <fill>
      <patternFill patternType="gray125"/>
    </fill>
    <fill>
      <patternFill patternType="solid">
        <fgColor rgb="FFD9D9D9"/>
        <bgColor indexed="64"/>
      </patternFill>
    </fill>
    <fill>
      <patternFill patternType="solid">
        <fgColor rgb="FFFFFFFF"/>
        <bgColor indexed="64"/>
      </patternFill>
    </fill>
    <fill>
      <patternFill patternType="solid">
        <fgColor indexed="9"/>
        <bgColor indexed="64"/>
      </patternFill>
    </fill>
    <fill>
      <patternFill patternType="solid">
        <fgColor theme="4" tint="0.79998168889431442"/>
        <bgColor indexed="64"/>
      </patternFill>
    </fill>
    <fill>
      <patternFill patternType="solid">
        <fgColor indexed="10"/>
        <bgColor indexed="64"/>
      </patternFill>
    </fill>
    <fill>
      <patternFill patternType="solid">
        <fgColor indexed="51"/>
        <bgColor indexed="64"/>
      </patternFill>
    </fill>
    <fill>
      <patternFill patternType="solid">
        <fgColor indexed="13"/>
        <bgColor indexed="64"/>
      </patternFill>
    </fill>
    <fill>
      <patternFill patternType="solid">
        <fgColor indexed="50"/>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theme="7"/>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FFCC"/>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bgColor rgb="FF000000"/>
      </patternFill>
    </fill>
    <fill>
      <patternFill patternType="solid">
        <fgColor theme="8" tint="0.79998168889431442"/>
        <bgColor indexed="64"/>
      </patternFill>
    </fill>
    <fill>
      <patternFill patternType="solid">
        <fgColor theme="5" tint="0.79998168889431442"/>
        <bgColor indexed="64"/>
      </patternFill>
    </fill>
  </fills>
  <borders count="41">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rgb="FFB2B2B2"/>
      </left>
      <right style="thin">
        <color rgb="FFB2B2B2"/>
      </right>
      <top style="thin">
        <color rgb="FFB2B2B2"/>
      </top>
      <bottom style="thin">
        <color rgb="FFB2B2B2"/>
      </bottom>
      <diagonal/>
    </border>
    <border>
      <left/>
      <right style="thin">
        <color auto="1"/>
      </right>
      <top style="thin">
        <color auto="1"/>
      </top>
      <bottom style="thin">
        <color auto="1"/>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s>
  <cellStyleXfs count="8">
    <xf numFmtId="0" fontId="0" fillId="0" borderId="0"/>
    <xf numFmtId="0" fontId="5" fillId="0" borderId="0"/>
    <xf numFmtId="9" fontId="10" fillId="0" borderId="0" applyFont="0" applyFill="0" applyBorder="0" applyAlignment="0" applyProtection="0"/>
    <xf numFmtId="0" fontId="17" fillId="16" borderId="0" applyNumberFormat="0" applyBorder="0" applyAlignment="0" applyProtection="0"/>
    <xf numFmtId="0" fontId="18" fillId="17" borderId="0" applyNumberFormat="0" applyBorder="0" applyAlignment="0" applyProtection="0"/>
    <xf numFmtId="0" fontId="19" fillId="18" borderId="0" applyNumberFormat="0" applyBorder="0" applyAlignment="0" applyProtection="0"/>
    <xf numFmtId="0" fontId="10" fillId="19" borderId="26" applyNumberFormat="0" applyFont="0" applyAlignment="0" applyProtection="0"/>
    <xf numFmtId="44" fontId="10" fillId="0" borderId="0" applyFont="0" applyFill="0" applyBorder="0" applyAlignment="0" applyProtection="0"/>
  </cellStyleXfs>
  <cellXfs count="375">
    <xf numFmtId="0" fontId="0" fillId="0" borderId="0" xfId="0"/>
    <xf numFmtId="0" fontId="4" fillId="0" borderId="0" xfId="0" applyFont="1"/>
    <xf numFmtId="0" fontId="5" fillId="0" borderId="0" xfId="1"/>
    <xf numFmtId="0" fontId="6" fillId="0" borderId="0" xfId="1" applyFont="1"/>
    <xf numFmtId="0" fontId="5" fillId="10" borderId="5" xfId="0" applyFont="1" applyFill="1" applyBorder="1" applyAlignment="1">
      <alignment horizontal="center" vertical="center"/>
    </xf>
    <xf numFmtId="0" fontId="5" fillId="0" borderId="5" xfId="0" applyFont="1" applyFill="1" applyBorder="1" applyAlignment="1">
      <alignment horizontal="justify" vertical="top" wrapText="1"/>
    </xf>
    <xf numFmtId="0" fontId="5" fillId="0" borderId="5" xfId="0" applyFont="1" applyFill="1" applyBorder="1" applyAlignment="1">
      <alignment horizontal="center" vertical="top" wrapText="1"/>
    </xf>
    <xf numFmtId="0" fontId="5" fillId="0" borderId="5" xfId="0" applyFont="1" applyFill="1" applyBorder="1" applyAlignment="1">
      <alignment horizontal="justify" vertical="center" wrapText="1"/>
    </xf>
    <xf numFmtId="14" fontId="5" fillId="0" borderId="5"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0" fontId="1" fillId="0" borderId="5" xfId="0" applyFont="1" applyFill="1" applyBorder="1" applyAlignment="1">
      <alignment horizontal="justify" vertical="top" wrapText="1"/>
    </xf>
    <xf numFmtId="0" fontId="1" fillId="0" borderId="5" xfId="0" applyFont="1" applyFill="1" applyBorder="1" applyAlignment="1">
      <alignment horizontal="center" vertical="center" wrapText="1"/>
    </xf>
    <xf numFmtId="14" fontId="1" fillId="0" borderId="5" xfId="0" applyNumberFormat="1" applyFont="1" applyFill="1" applyBorder="1" applyAlignment="1">
      <alignment horizontal="center" vertical="center" wrapText="1"/>
    </xf>
    <xf numFmtId="14" fontId="1" fillId="0" borderId="18" xfId="0" applyNumberFormat="1"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3" borderId="5" xfId="0" applyFont="1" applyFill="1" applyBorder="1" applyAlignment="1">
      <alignment horizontal="justify" vertical="center" wrapText="1"/>
    </xf>
    <xf numFmtId="0" fontId="5" fillId="3" borderId="5" xfId="0" applyFont="1" applyFill="1" applyBorder="1" applyAlignment="1">
      <alignment horizontal="left" vertical="center" wrapText="1"/>
    </xf>
    <xf numFmtId="14" fontId="5" fillId="3" borderId="5" xfId="0" applyNumberFormat="1" applyFont="1" applyFill="1" applyBorder="1" applyAlignment="1">
      <alignment horizontal="center" vertical="center"/>
    </xf>
    <xf numFmtId="0" fontId="13" fillId="3" borderId="5" xfId="0" applyFont="1" applyFill="1" applyBorder="1" applyAlignment="1">
      <alignment horizontal="center" vertical="center" wrapText="1"/>
    </xf>
    <xf numFmtId="0" fontId="5" fillId="0" borderId="5" xfId="0" applyFont="1" applyBorder="1" applyAlignment="1">
      <alignment horizontal="justify" vertical="center" wrapText="1"/>
    </xf>
    <xf numFmtId="0" fontId="5" fillId="0" borderId="5" xfId="0" applyFont="1" applyBorder="1" applyAlignment="1">
      <alignment vertical="center" wrapText="1"/>
    </xf>
    <xf numFmtId="0" fontId="13" fillId="0" borderId="5" xfId="0" applyFont="1" applyBorder="1" applyAlignment="1">
      <alignment horizontal="justify" vertical="center" wrapText="1"/>
    </xf>
    <xf numFmtId="0" fontId="12" fillId="3" borderId="5" xfId="0" applyFont="1" applyFill="1" applyBorder="1" applyAlignment="1">
      <alignment horizontal="center" vertical="center" wrapText="1"/>
    </xf>
    <xf numFmtId="0" fontId="1" fillId="3" borderId="5" xfId="0" applyFont="1" applyFill="1" applyBorder="1" applyAlignment="1">
      <alignment horizontal="justify" vertical="center" wrapText="1"/>
    </xf>
    <xf numFmtId="0" fontId="1" fillId="0" borderId="5" xfId="0" applyFont="1" applyBorder="1" applyAlignment="1">
      <alignment horizontal="justify" vertical="center" wrapText="1"/>
    </xf>
    <xf numFmtId="14" fontId="1" fillId="10" borderId="5" xfId="0" applyNumberFormat="1" applyFont="1" applyFill="1" applyBorder="1" applyAlignment="1">
      <alignment horizontal="center" vertical="center"/>
    </xf>
    <xf numFmtId="14" fontId="12" fillId="0" borderId="2" xfId="0" applyNumberFormat="1" applyFont="1" applyFill="1" applyBorder="1" applyAlignment="1">
      <alignment horizontal="center" vertical="center" wrapText="1"/>
    </xf>
    <xf numFmtId="0" fontId="1" fillId="0" borderId="18" xfId="0" applyFont="1" applyFill="1" applyBorder="1" applyAlignment="1">
      <alignment horizontal="center" vertical="center" wrapText="1"/>
    </xf>
    <xf numFmtId="14" fontId="12" fillId="0" borderId="4" xfId="0" applyNumberFormat="1" applyFont="1" applyFill="1" applyBorder="1" applyAlignment="1">
      <alignment horizontal="center" vertical="center" wrapText="1"/>
    </xf>
    <xf numFmtId="0" fontId="12" fillId="3" borderId="5" xfId="0" applyFont="1" applyFill="1" applyBorder="1" applyAlignment="1">
      <alignment vertical="center" wrapText="1"/>
    </xf>
    <xf numFmtId="0" fontId="12" fillId="3" borderId="17" xfId="0" applyFont="1" applyFill="1" applyBorder="1" applyAlignment="1">
      <alignment horizontal="center" vertical="center" wrapText="1"/>
    </xf>
    <xf numFmtId="0" fontId="1" fillId="3" borderId="17" xfId="0" applyFont="1" applyFill="1" applyBorder="1" applyAlignment="1">
      <alignment horizontal="justify" vertical="center" wrapText="1"/>
    </xf>
    <xf numFmtId="0" fontId="1" fillId="0" borderId="17" xfId="0" applyFont="1" applyBorder="1" applyAlignment="1">
      <alignment horizontal="justify" vertical="center" wrapText="1"/>
    </xf>
    <xf numFmtId="14" fontId="1" fillId="10" borderId="17" xfId="0" applyNumberFormat="1" applyFont="1" applyFill="1" applyBorder="1" applyAlignment="1">
      <alignment horizontal="center" vertical="center"/>
    </xf>
    <xf numFmtId="0" fontId="5" fillId="0" borderId="5" xfId="0" applyFont="1" applyBorder="1" applyAlignment="1">
      <alignment horizontal="center" vertical="center" wrapText="1"/>
    </xf>
    <xf numFmtId="0" fontId="12" fillId="0" borderId="1" xfId="0" applyFont="1" applyFill="1" applyBorder="1" applyAlignment="1">
      <alignment horizontal="center" vertical="center"/>
    </xf>
    <xf numFmtId="0" fontId="1" fillId="0" borderId="17" xfId="0" applyFont="1" applyFill="1" applyBorder="1" applyAlignment="1">
      <alignment vertical="center" wrapText="1"/>
    </xf>
    <xf numFmtId="0" fontId="1" fillId="0" borderId="17" xfId="0" applyFont="1" applyFill="1" applyBorder="1" applyAlignment="1">
      <alignment horizontal="center" vertical="center" wrapText="1"/>
    </xf>
    <xf numFmtId="0" fontId="1" fillId="0" borderId="17" xfId="0" applyFont="1" applyFill="1" applyBorder="1" applyAlignment="1">
      <alignment horizontal="justify" vertical="center" wrapText="1"/>
    </xf>
    <xf numFmtId="14" fontId="1" fillId="0" borderId="17" xfId="0" applyNumberFormat="1" applyFont="1" applyFill="1" applyBorder="1" applyAlignment="1">
      <alignment horizontal="center" vertical="center" wrapText="1"/>
    </xf>
    <xf numFmtId="0" fontId="1" fillId="0" borderId="18" xfId="0" applyFont="1" applyFill="1" applyBorder="1" applyAlignment="1">
      <alignment horizontal="justify" vertical="center" wrapText="1"/>
    </xf>
    <xf numFmtId="0" fontId="5" fillId="0" borderId="14" xfId="0" applyFont="1" applyBorder="1" applyAlignment="1">
      <alignment horizontal="left" vertical="center" wrapText="1"/>
    </xf>
    <xf numFmtId="14" fontId="5" fillId="3" borderId="5" xfId="0" applyNumberFormat="1" applyFont="1" applyFill="1" applyBorder="1" applyAlignment="1">
      <alignment horizontal="center" vertical="center" wrapText="1"/>
    </xf>
    <xf numFmtId="0" fontId="5" fillId="0" borderId="18" xfId="0" applyFont="1" applyBorder="1" applyAlignment="1">
      <alignment horizontal="justify" vertical="center" wrapText="1"/>
    </xf>
    <xf numFmtId="0" fontId="5" fillId="3" borderId="18" xfId="0" applyFont="1" applyFill="1" applyBorder="1" applyAlignment="1">
      <alignment horizontal="justify" vertical="center" wrapText="1"/>
    </xf>
    <xf numFmtId="0" fontId="5" fillId="0" borderId="18" xfId="0" applyFont="1" applyBorder="1" applyAlignment="1">
      <alignment horizontal="center" vertical="center" wrapText="1"/>
    </xf>
    <xf numFmtId="14" fontId="5" fillId="3" borderId="18" xfId="0" applyNumberFormat="1" applyFont="1" applyFill="1" applyBorder="1" applyAlignment="1">
      <alignment horizontal="center" vertical="center" wrapText="1"/>
    </xf>
    <xf numFmtId="0" fontId="13" fillId="0" borderId="14" xfId="0" applyFont="1" applyBorder="1" applyAlignment="1">
      <alignment horizontal="center" vertical="center" wrapText="1"/>
    </xf>
    <xf numFmtId="0" fontId="13" fillId="0" borderId="5" xfId="0" applyFont="1" applyFill="1" applyBorder="1" applyAlignment="1">
      <alignment horizontal="justify" vertical="center" wrapText="1"/>
    </xf>
    <xf numFmtId="14" fontId="5" fillId="0" borderId="22" xfId="0" applyNumberFormat="1" applyFont="1" applyFill="1" applyBorder="1" applyAlignment="1">
      <alignment horizontal="center" vertical="center" wrapText="1"/>
    </xf>
    <xf numFmtId="14" fontId="5" fillId="3" borderId="22" xfId="0" applyNumberFormat="1" applyFont="1" applyFill="1" applyBorder="1" applyAlignment="1">
      <alignment horizontal="center" vertical="center"/>
    </xf>
    <xf numFmtId="14" fontId="5" fillId="3" borderId="6" xfId="0" applyNumberFormat="1" applyFont="1" applyFill="1" applyBorder="1" applyAlignment="1">
      <alignment horizontal="center" vertical="center"/>
    </xf>
    <xf numFmtId="0" fontId="0" fillId="0" borderId="0" xfId="0" applyBorder="1"/>
    <xf numFmtId="0" fontId="0" fillId="0" borderId="0" xfId="0" applyFill="1" applyBorder="1" applyAlignment="1"/>
    <xf numFmtId="0" fontId="0" fillId="0" borderId="0" xfId="0" applyFill="1" applyBorder="1"/>
    <xf numFmtId="14" fontId="1" fillId="10" borderId="25" xfId="0" applyNumberFormat="1" applyFont="1" applyFill="1" applyBorder="1" applyAlignment="1">
      <alignment horizontal="center" vertical="center"/>
    </xf>
    <xf numFmtId="14" fontId="1" fillId="10" borderId="22" xfId="0" applyNumberFormat="1" applyFont="1" applyFill="1" applyBorder="1" applyAlignment="1">
      <alignment horizontal="center" vertical="center"/>
    </xf>
    <xf numFmtId="14" fontId="1" fillId="0" borderId="25" xfId="0" applyNumberFormat="1" applyFont="1" applyFill="1" applyBorder="1" applyAlignment="1">
      <alignment horizontal="center" vertical="center" wrapText="1"/>
    </xf>
    <xf numFmtId="14" fontId="1" fillId="0" borderId="22" xfId="0" applyNumberFormat="1" applyFont="1" applyFill="1" applyBorder="1" applyAlignment="1">
      <alignment horizontal="center" vertical="center" wrapText="1"/>
    </xf>
    <xf numFmtId="0" fontId="0" fillId="0" borderId="0" xfId="0" applyAlignment="1">
      <alignment horizontal="justify" vertical="center"/>
    </xf>
    <xf numFmtId="0" fontId="0" fillId="0" borderId="0" xfId="0" applyAlignment="1">
      <alignment horizontal="justify" vertical="center" wrapText="1"/>
    </xf>
    <xf numFmtId="0" fontId="1" fillId="0" borderId="0" xfId="0" applyFont="1" applyAlignment="1">
      <alignment horizontal="justify" vertical="center" wrapText="1"/>
    </xf>
    <xf numFmtId="0" fontId="1" fillId="10" borderId="5" xfId="0" applyFont="1" applyFill="1" applyBorder="1" applyAlignment="1">
      <alignment horizontal="justify" vertical="center" wrapText="1"/>
    </xf>
    <xf numFmtId="0" fontId="1" fillId="0" borderId="5" xfId="0" applyFont="1" applyFill="1" applyBorder="1" applyAlignment="1">
      <alignment horizontal="justify" vertical="center" wrapText="1"/>
    </xf>
    <xf numFmtId="0" fontId="12" fillId="0" borderId="5" xfId="0" applyFont="1" applyBorder="1" applyAlignment="1">
      <alignment horizontal="center" vertical="center"/>
    </xf>
    <xf numFmtId="0" fontId="12" fillId="0" borderId="18" xfId="0" applyFont="1" applyBorder="1" applyAlignment="1">
      <alignment horizontal="center" vertical="center"/>
    </xf>
    <xf numFmtId="0" fontId="5" fillId="14" borderId="14" xfId="0" applyFont="1" applyFill="1" applyBorder="1" applyAlignment="1">
      <alignment horizontal="center" vertical="center" wrapText="1"/>
    </xf>
    <xf numFmtId="0" fontId="13" fillId="0" borderId="5" xfId="0" applyFont="1" applyBorder="1" applyAlignment="1">
      <alignment horizontal="center" vertical="center" wrapText="1"/>
    </xf>
    <xf numFmtId="0" fontId="3" fillId="0" borderId="0" xfId="0" applyFont="1" applyAlignment="1">
      <alignment horizontal="center" vertical="center"/>
    </xf>
    <xf numFmtId="0" fontId="0" fillId="0" borderId="0" xfId="0" applyFont="1" applyAlignment="1">
      <alignment horizontal="center" vertical="center"/>
    </xf>
    <xf numFmtId="9" fontId="5" fillId="0" borderId="5" xfId="0" applyNumberFormat="1" applyFont="1" applyBorder="1" applyAlignment="1">
      <alignment horizontal="center" vertical="center" wrapText="1"/>
    </xf>
    <xf numFmtId="0" fontId="0" fillId="0" borderId="0" xfId="0" applyFill="1" applyBorder="1" applyAlignment="1">
      <alignment horizontal="justify" vertical="center"/>
    </xf>
    <xf numFmtId="0" fontId="0" fillId="0" borderId="0" xfId="0" applyFill="1" applyBorder="1" applyAlignment="1">
      <alignment horizontal="justify" vertical="center"/>
    </xf>
    <xf numFmtId="0" fontId="3" fillId="0" borderId="0" xfId="0" applyFont="1" applyFill="1" applyBorder="1" applyAlignment="1">
      <alignment horizontal="center" vertical="center"/>
    </xf>
    <xf numFmtId="0" fontId="6" fillId="0" borderId="0" xfId="1" applyFont="1"/>
    <xf numFmtId="0" fontId="6" fillId="0" borderId="0" xfId="1" applyFont="1"/>
    <xf numFmtId="0" fontId="5" fillId="0" borderId="5" xfId="1" applyFont="1" applyBorder="1" applyAlignment="1">
      <alignment vertical="center" wrapText="1"/>
    </xf>
    <xf numFmtId="0" fontId="5" fillId="0" borderId="5" xfId="1" applyFont="1" applyBorder="1" applyAlignment="1">
      <alignment horizontal="justify" vertical="center" wrapText="1"/>
    </xf>
    <xf numFmtId="0" fontId="5" fillId="0" borderId="5" xfId="1" applyFont="1" applyBorder="1" applyAlignment="1">
      <alignment horizontal="center" vertical="center" wrapText="1"/>
    </xf>
    <xf numFmtId="0" fontId="5" fillId="4" borderId="5" xfId="0" applyFont="1" applyFill="1" applyBorder="1" applyAlignment="1">
      <alignment horizontal="center" vertical="center" wrapText="1"/>
    </xf>
    <xf numFmtId="14" fontId="5" fillId="0" borderId="5" xfId="1" applyNumberFormat="1" applyFont="1" applyBorder="1" applyAlignment="1">
      <alignment horizontal="center" vertical="center" wrapText="1"/>
    </xf>
    <xf numFmtId="0" fontId="20" fillId="0" borderId="5" xfId="1" applyFont="1" applyBorder="1" applyAlignment="1" applyProtection="1">
      <alignment horizontal="justify" vertical="top" wrapText="1"/>
      <protection locked="0"/>
    </xf>
    <xf numFmtId="0" fontId="5" fillId="0" borderId="5" xfId="1" applyFont="1" applyBorder="1" applyAlignment="1" applyProtection="1">
      <alignment horizontal="center" vertical="top" wrapText="1"/>
      <protection locked="0"/>
    </xf>
    <xf numFmtId="0" fontId="5" fillId="0" borderId="5" xfId="0" applyNumberFormat="1" applyFont="1" applyBorder="1" applyAlignment="1" applyProtection="1">
      <alignment horizontal="justify" vertical="center" wrapText="1"/>
      <protection locked="0"/>
    </xf>
    <xf numFmtId="0" fontId="5" fillId="0" borderId="14" xfId="1" applyFont="1" applyBorder="1" applyAlignment="1" applyProtection="1">
      <alignment horizontal="justify" vertical="center" wrapText="1"/>
      <protection locked="0"/>
    </xf>
    <xf numFmtId="49" fontId="5" fillId="0" borderId="14" xfId="1" applyNumberFormat="1" applyFont="1" applyBorder="1" applyAlignment="1" applyProtection="1">
      <alignment horizontal="center" vertical="center" wrapText="1"/>
      <protection locked="0"/>
    </xf>
    <xf numFmtId="0" fontId="13" fillId="0" borderId="14" xfId="1" applyFont="1" applyBorder="1" applyAlignment="1" applyProtection="1">
      <alignment horizontal="center" vertical="center" wrapText="1"/>
      <protection locked="0"/>
    </xf>
    <xf numFmtId="0" fontId="13" fillId="0" borderId="5" xfId="6" applyNumberFormat="1" applyFont="1" applyFill="1" applyBorder="1" applyAlignment="1" applyProtection="1">
      <alignment horizontal="justify" vertical="top" wrapText="1"/>
      <protection locked="0"/>
    </xf>
    <xf numFmtId="9" fontId="5" fillId="0" borderId="5" xfId="2" applyFont="1" applyFill="1" applyBorder="1" applyAlignment="1" applyProtection="1">
      <alignment horizontal="center" vertical="center" wrapText="1"/>
      <protection locked="0"/>
    </xf>
    <xf numFmtId="0" fontId="5" fillId="0" borderId="5" xfId="6" applyNumberFormat="1" applyFont="1" applyFill="1" applyBorder="1" applyAlignment="1" applyProtection="1">
      <alignment horizontal="justify" vertical="center" wrapText="1"/>
      <protection locked="0"/>
    </xf>
    <xf numFmtId="0" fontId="13" fillId="0" borderId="5" xfId="0" applyNumberFormat="1" applyFont="1" applyBorder="1" applyAlignment="1" applyProtection="1">
      <alignment horizontal="justify" vertical="center" wrapText="1"/>
      <protection locked="0"/>
    </xf>
    <xf numFmtId="0" fontId="5" fillId="0" borderId="5" xfId="5" applyNumberFormat="1" applyFont="1" applyFill="1" applyBorder="1" applyAlignment="1" applyProtection="1">
      <alignment horizontal="justify" vertical="center" wrapText="1"/>
      <protection locked="0"/>
    </xf>
    <xf numFmtId="0" fontId="13" fillId="22" borderId="5" xfId="0" applyNumberFormat="1" applyFont="1" applyFill="1" applyBorder="1" applyAlignment="1" applyProtection="1">
      <alignment horizontal="justify" vertical="center" wrapText="1"/>
      <protection locked="0"/>
    </xf>
    <xf numFmtId="0" fontId="13" fillId="0" borderId="5" xfId="0" applyNumberFormat="1" applyFont="1" applyFill="1" applyBorder="1" applyAlignment="1">
      <alignment horizontal="justify" vertical="center" wrapText="1"/>
    </xf>
    <xf numFmtId="9" fontId="13" fillId="0" borderId="5" xfId="2" applyFont="1" applyBorder="1" applyAlignment="1" applyProtection="1">
      <alignment horizontal="center" vertical="center" wrapText="1"/>
      <protection locked="0"/>
    </xf>
    <xf numFmtId="0" fontId="13" fillId="0" borderId="5" xfId="4" applyNumberFormat="1" applyFont="1" applyFill="1" applyBorder="1" applyAlignment="1" applyProtection="1">
      <alignment horizontal="justify" vertical="center" wrapText="1"/>
      <protection locked="0"/>
    </xf>
    <xf numFmtId="0" fontId="13" fillId="0" borderId="5" xfId="3" applyNumberFormat="1" applyFont="1" applyFill="1" applyBorder="1" applyAlignment="1" applyProtection="1">
      <alignment horizontal="justify" vertical="center" wrapText="1"/>
      <protection locked="0"/>
    </xf>
    <xf numFmtId="0" fontId="13" fillId="0" borderId="5" xfId="5" applyNumberFormat="1" applyFont="1" applyFill="1" applyBorder="1" applyAlignment="1">
      <alignment horizontal="justify" vertical="center" wrapText="1"/>
    </xf>
    <xf numFmtId="0" fontId="5" fillId="0" borderId="5" xfId="0" applyNumberFormat="1" applyFont="1" applyFill="1" applyBorder="1" applyAlignment="1">
      <alignment horizontal="justify" vertical="top" wrapText="1"/>
    </xf>
    <xf numFmtId="0" fontId="5" fillId="0" borderId="5" xfId="0" applyNumberFormat="1" applyFont="1" applyFill="1" applyBorder="1" applyAlignment="1" applyProtection="1">
      <alignment horizontal="justify" vertical="center" wrapText="1"/>
      <protection locked="0"/>
    </xf>
    <xf numFmtId="0" fontId="24" fillId="0" borderId="0" xfId="1" applyFont="1"/>
    <xf numFmtId="0" fontId="5" fillId="0" borderId="5" xfId="1" applyFont="1" applyBorder="1" applyAlignment="1" applyProtection="1">
      <alignment vertical="top" wrapText="1"/>
      <protection locked="0"/>
    </xf>
    <xf numFmtId="0" fontId="6" fillId="0" borderId="0" xfId="1" applyFont="1" applyAlignment="1">
      <alignment horizontal="justify" vertical="center" wrapText="1"/>
    </xf>
    <xf numFmtId="0" fontId="5" fillId="0" borderId="0" xfId="1" applyFont="1"/>
    <xf numFmtId="0" fontId="5" fillId="0" borderId="5" xfId="1" applyFont="1" applyBorder="1" applyAlignment="1" applyProtection="1">
      <alignment vertical="center" wrapText="1"/>
      <protection locked="0"/>
    </xf>
    <xf numFmtId="9" fontId="5" fillId="0" borderId="5" xfId="1" applyNumberFormat="1" applyFont="1" applyBorder="1" applyAlignment="1" applyProtection="1">
      <alignment horizontal="center" vertical="center" wrapText="1"/>
      <protection locked="0"/>
    </xf>
    <xf numFmtId="0" fontId="13" fillId="5" borderId="5" xfId="1" applyFont="1" applyFill="1" applyBorder="1" applyAlignment="1">
      <alignment horizontal="center" vertical="center" textRotation="89" wrapText="1"/>
    </xf>
    <xf numFmtId="0" fontId="13" fillId="5" borderId="5" xfId="1" applyFont="1" applyFill="1" applyBorder="1" applyAlignment="1">
      <alignment horizontal="center" vertical="center" textRotation="90" wrapText="1"/>
    </xf>
    <xf numFmtId="0" fontId="13" fillId="9" borderId="5" xfId="0" applyFont="1" applyFill="1" applyBorder="1" applyAlignment="1">
      <alignment horizontal="center" vertical="center" wrapText="1"/>
    </xf>
    <xf numFmtId="0" fontId="13" fillId="8" borderId="5" xfId="0" applyFont="1" applyFill="1" applyBorder="1" applyAlignment="1">
      <alignment horizontal="center" vertical="center" wrapText="1"/>
    </xf>
    <xf numFmtId="0" fontId="13" fillId="7" borderId="5" xfId="0" applyFont="1" applyFill="1" applyBorder="1" applyAlignment="1">
      <alignment horizontal="center" vertical="center" wrapText="1"/>
    </xf>
    <xf numFmtId="0" fontId="13" fillId="6" borderId="5" xfId="0" applyFont="1" applyFill="1" applyBorder="1" applyAlignment="1">
      <alignment horizontal="center" vertical="center" wrapText="1"/>
    </xf>
    <xf numFmtId="0" fontId="5" fillId="10" borderId="5" xfId="1" applyFont="1" applyFill="1" applyBorder="1" applyAlignment="1">
      <alignment vertical="center" wrapText="1"/>
    </xf>
    <xf numFmtId="9" fontId="5" fillId="0" borderId="5" xfId="1" applyNumberFormat="1" applyFont="1" applyBorder="1" applyAlignment="1">
      <alignment horizontal="justify" vertical="center" wrapText="1"/>
    </xf>
    <xf numFmtId="0" fontId="25" fillId="0" borderId="5" xfId="1" applyFont="1" applyBorder="1" applyAlignment="1">
      <alignment horizontal="justify" vertical="center" wrapText="1"/>
    </xf>
    <xf numFmtId="0" fontId="5" fillId="0" borderId="0" xfId="1" applyFont="1" applyAlignment="1">
      <alignment horizontal="justify" vertical="center" wrapText="1"/>
    </xf>
    <xf numFmtId="0" fontId="26" fillId="0" borderId="5" xfId="1" applyFont="1" applyBorder="1" applyAlignment="1">
      <alignment horizontal="justify" vertical="center" wrapText="1"/>
    </xf>
    <xf numFmtId="0" fontId="5" fillId="0" borderId="5" xfId="1" applyFont="1" applyBorder="1" applyAlignment="1" applyProtection="1">
      <alignment horizontal="justify" vertical="center" wrapText="1"/>
      <protection locked="0"/>
    </xf>
    <xf numFmtId="49" fontId="5" fillId="0" borderId="5" xfId="1" applyNumberFormat="1" applyFont="1" applyBorder="1" applyAlignment="1" applyProtection="1">
      <alignment horizontal="center" vertical="center" wrapText="1"/>
      <protection locked="0"/>
    </xf>
    <xf numFmtId="0" fontId="13" fillId="0" borderId="5" xfId="1" applyFont="1" applyBorder="1" applyAlignment="1" applyProtection="1">
      <alignment horizontal="center" vertical="center" wrapText="1"/>
      <protection locked="0"/>
    </xf>
    <xf numFmtId="0" fontId="5" fillId="13" borderId="5" xfId="0" applyFont="1" applyFill="1" applyBorder="1" applyAlignment="1">
      <alignment horizontal="center" vertical="center" wrapText="1"/>
    </xf>
    <xf numFmtId="0" fontId="5" fillId="11" borderId="5" xfId="0" applyFont="1" applyFill="1" applyBorder="1" applyAlignment="1">
      <alignment horizontal="center" vertical="center" wrapText="1"/>
    </xf>
    <xf numFmtId="0" fontId="1" fillId="0" borderId="5" xfId="1" applyFont="1" applyBorder="1" applyAlignment="1" applyProtection="1">
      <alignment vertical="center" wrapText="1"/>
      <protection locked="0"/>
    </xf>
    <xf numFmtId="44" fontId="5" fillId="12" borderId="5" xfId="7" applyFont="1" applyFill="1" applyBorder="1" applyAlignment="1">
      <alignment horizontal="center" vertical="center" wrapText="1"/>
    </xf>
    <xf numFmtId="0" fontId="5" fillId="12" borderId="5" xfId="0" applyFont="1" applyFill="1" applyBorder="1" applyAlignment="1">
      <alignment horizontal="center" vertical="center" wrapText="1"/>
    </xf>
    <xf numFmtId="0" fontId="1" fillId="0" borderId="28" xfId="0" applyFont="1" applyBorder="1"/>
    <xf numFmtId="0" fontId="5" fillId="0" borderId="0" xfId="1" applyFont="1" applyAlignment="1">
      <alignment horizontal="center" vertical="center" wrapText="1"/>
    </xf>
    <xf numFmtId="0" fontId="13" fillId="0" borderId="5"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13" fillId="0" borderId="5" xfId="1" applyFont="1" applyBorder="1" applyAlignment="1">
      <alignment horizontal="center" vertical="center" wrapText="1"/>
    </xf>
    <xf numFmtId="0" fontId="13" fillId="0" borderId="5" xfId="0" applyNumberFormat="1" applyFont="1" applyBorder="1" applyAlignment="1" applyProtection="1">
      <alignment horizontal="center" vertical="center" wrapText="1"/>
      <protection locked="0"/>
    </xf>
    <xf numFmtId="0" fontId="1" fillId="0" borderId="28" xfId="0" applyFont="1" applyBorder="1" applyAlignment="1">
      <alignment horizontal="center" vertical="center" wrapText="1"/>
    </xf>
    <xf numFmtId="0" fontId="5" fillId="0" borderId="5" xfId="0" applyFont="1" applyBorder="1" applyAlignment="1" applyProtection="1">
      <alignment horizontal="justify" vertical="center" wrapText="1"/>
      <protection locked="0"/>
    </xf>
    <xf numFmtId="0" fontId="5" fillId="0" borderId="5" xfId="0" applyNumberFormat="1" applyFont="1" applyBorder="1" applyAlignment="1">
      <alignment horizontal="justify" vertical="center" wrapText="1"/>
    </xf>
    <xf numFmtId="0" fontId="1" fillId="0" borderId="27" xfId="0" applyFont="1" applyBorder="1" applyAlignment="1">
      <alignment horizontal="justify" vertical="center" wrapText="1"/>
    </xf>
    <xf numFmtId="0" fontId="5" fillId="0" borderId="0" xfId="1" applyFont="1" applyAlignment="1">
      <alignment horizontal="justify" vertical="center"/>
    </xf>
    <xf numFmtId="0" fontId="1" fillId="0" borderId="28" xfId="0" applyFont="1" applyBorder="1" applyAlignment="1">
      <alignment horizontal="justify" vertical="center"/>
    </xf>
    <xf numFmtId="0" fontId="13" fillId="10" borderId="5" xfId="0" applyFont="1" applyFill="1" applyBorder="1" applyAlignment="1">
      <alignment horizontal="justify" vertical="center" wrapText="1"/>
    </xf>
    <xf numFmtId="9" fontId="12" fillId="10" borderId="5" xfId="0" applyNumberFormat="1" applyFont="1" applyFill="1" applyBorder="1" applyAlignment="1">
      <alignment horizontal="center" vertical="center" wrapText="1"/>
    </xf>
    <xf numFmtId="0" fontId="1" fillId="0" borderId="5" xfId="0" applyFont="1" applyBorder="1"/>
    <xf numFmtId="0" fontId="12" fillId="0" borderId="5" xfId="0" applyFont="1" applyBorder="1" applyAlignment="1">
      <alignment horizontal="justify" vertical="center" wrapText="1"/>
    </xf>
    <xf numFmtId="0" fontId="13" fillId="0" borderId="5" xfId="1" applyFont="1" applyBorder="1" applyAlignment="1" applyProtection="1">
      <alignment horizontal="justify" vertical="top" wrapText="1"/>
      <protection locked="0"/>
    </xf>
    <xf numFmtId="0" fontId="11" fillId="0" borderId="5" xfId="0" applyFont="1" applyBorder="1" applyAlignment="1" applyProtection="1">
      <alignment horizontal="justify" vertical="center" wrapText="1"/>
      <protection locked="0"/>
    </xf>
    <xf numFmtId="0" fontId="7" fillId="0" borderId="5" xfId="0" applyFont="1" applyBorder="1" applyAlignment="1" applyProtection="1">
      <alignment horizontal="center" vertical="center"/>
      <protection locked="0"/>
    </xf>
    <xf numFmtId="0" fontId="7" fillId="0" borderId="5" xfId="0" applyFont="1" applyBorder="1" applyAlignment="1" applyProtection="1">
      <alignment horizontal="justify" vertical="center" wrapText="1"/>
      <protection locked="0"/>
    </xf>
    <xf numFmtId="0" fontId="27" fillId="0" borderId="5" xfId="1" applyFont="1" applyBorder="1" applyAlignment="1" applyProtection="1">
      <alignment vertical="center" wrapText="1"/>
      <protection locked="0"/>
    </xf>
    <xf numFmtId="9" fontId="1" fillId="0" borderId="5" xfId="0" applyNumberFormat="1" applyFont="1" applyBorder="1" applyAlignment="1">
      <alignment horizontal="center" vertical="center"/>
    </xf>
    <xf numFmtId="0" fontId="1" fillId="15" borderId="2" xfId="0" applyFont="1" applyFill="1" applyBorder="1" applyAlignment="1">
      <alignment horizontal="center" vertical="center" wrapText="1"/>
    </xf>
    <xf numFmtId="0" fontId="1" fillId="15" borderId="4" xfId="0" applyFont="1" applyFill="1" applyBorder="1" applyAlignment="1">
      <alignment horizontal="center" vertical="center" wrapText="1"/>
    </xf>
    <xf numFmtId="9" fontId="1" fillId="0" borderId="5" xfId="0" applyNumberFormat="1" applyFont="1" applyBorder="1" applyAlignment="1">
      <alignment horizontal="center" vertical="center" wrapText="1"/>
    </xf>
    <xf numFmtId="0" fontId="0" fillId="0" borderId="0" xfId="0" applyAlignment="1">
      <alignment horizontal="center" vertical="center"/>
    </xf>
    <xf numFmtId="10" fontId="1" fillId="0" borderId="5" xfId="0" applyNumberFormat="1" applyFont="1" applyBorder="1" applyAlignment="1">
      <alignment horizontal="center" vertical="center"/>
    </xf>
    <xf numFmtId="0" fontId="0" fillId="0" borderId="0" xfId="0" applyAlignment="1">
      <alignment vertical="center"/>
    </xf>
    <xf numFmtId="0" fontId="1" fillId="0" borderId="5" xfId="0" applyFont="1" applyBorder="1" applyAlignment="1">
      <alignment vertical="center"/>
    </xf>
    <xf numFmtId="0" fontId="1" fillId="0" borderId="5" xfId="0" applyFont="1" applyBorder="1" applyAlignment="1">
      <alignment horizontal="justify" vertical="center" wrapText="1"/>
    </xf>
    <xf numFmtId="10" fontId="1" fillId="10" borderId="5" xfId="0" applyNumberFormat="1" applyFont="1" applyFill="1" applyBorder="1" applyAlignment="1">
      <alignment horizontal="center" vertical="center"/>
    </xf>
    <xf numFmtId="0" fontId="15" fillId="23" borderId="5" xfId="0" applyFont="1" applyFill="1" applyBorder="1" applyAlignment="1">
      <alignment horizontal="justify" vertical="center" wrapText="1"/>
    </xf>
    <xf numFmtId="0" fontId="15" fillId="23" borderId="5" xfId="0" applyFont="1" applyFill="1" applyBorder="1" applyAlignment="1">
      <alignment horizontal="center" vertical="center" wrapText="1"/>
    </xf>
    <xf numFmtId="0" fontId="12" fillId="23" borderId="3" xfId="0" applyFont="1" applyFill="1" applyBorder="1" applyAlignment="1">
      <alignment horizontal="justify" vertical="center" wrapText="1"/>
    </xf>
    <xf numFmtId="0" fontId="15" fillId="20" borderId="5" xfId="0" applyFont="1" applyFill="1" applyBorder="1" applyAlignment="1">
      <alignment horizontal="justify" vertical="center" wrapText="1"/>
    </xf>
    <xf numFmtId="0" fontId="15" fillId="20" borderId="5" xfId="0" applyFont="1" applyFill="1" applyBorder="1" applyAlignment="1">
      <alignment horizontal="center" vertical="center" wrapText="1"/>
    </xf>
    <xf numFmtId="0" fontId="12" fillId="21" borderId="5" xfId="0" applyFont="1" applyFill="1" applyBorder="1" applyAlignment="1">
      <alignment horizontal="center" vertical="center" wrapText="1"/>
    </xf>
    <xf numFmtId="0" fontId="12" fillId="21" borderId="5" xfId="0" applyFont="1" applyFill="1" applyBorder="1" applyAlignment="1">
      <alignment horizontal="center" vertical="center"/>
    </xf>
    <xf numFmtId="0" fontId="12" fillId="21" borderId="22" xfId="0" applyFont="1" applyFill="1" applyBorder="1" applyAlignment="1">
      <alignment horizontal="center" vertical="center" wrapText="1"/>
    </xf>
    <xf numFmtId="0" fontId="0" fillId="0" borderId="0" xfId="0"/>
    <xf numFmtId="0" fontId="5" fillId="10" borderId="14" xfId="0" applyFont="1" applyFill="1" applyBorder="1" applyAlignment="1">
      <alignment horizontal="center" vertical="center"/>
    </xf>
    <xf numFmtId="0" fontId="5" fillId="0" borderId="14" xfId="0" applyFont="1" applyFill="1" applyBorder="1" applyAlignment="1">
      <alignment horizontal="justify" vertical="top" wrapText="1"/>
    </xf>
    <xf numFmtId="0" fontId="5" fillId="0" borderId="14" xfId="0" applyFont="1" applyFill="1" applyBorder="1" applyAlignment="1">
      <alignment horizontal="center" vertical="center" wrapText="1"/>
    </xf>
    <xf numFmtId="0" fontId="5" fillId="0" borderId="14" xfId="0" applyFont="1" applyFill="1" applyBorder="1" applyAlignment="1">
      <alignment horizontal="justify" vertical="center" wrapText="1"/>
    </xf>
    <xf numFmtId="0" fontId="13" fillId="0" borderId="14" xfId="0" applyFont="1" applyFill="1" applyBorder="1" applyAlignment="1">
      <alignment horizontal="justify" vertical="center" wrapText="1"/>
    </xf>
    <xf numFmtId="14" fontId="5" fillId="0" borderId="14" xfId="0" applyNumberFormat="1" applyFont="1" applyFill="1" applyBorder="1" applyAlignment="1">
      <alignment horizontal="center" vertical="center" wrapText="1"/>
    </xf>
    <xf numFmtId="14" fontId="5" fillId="0" borderId="6" xfId="0" applyNumberFormat="1" applyFont="1" applyFill="1" applyBorder="1" applyAlignment="1">
      <alignment horizontal="center" vertical="center" wrapText="1"/>
    </xf>
    <xf numFmtId="0" fontId="5" fillId="0" borderId="14" xfId="0" applyFont="1" applyBorder="1" applyAlignment="1">
      <alignment horizontal="justify" vertical="center" wrapText="1"/>
    </xf>
    <xf numFmtId="9" fontId="5" fillId="0" borderId="14" xfId="0" applyNumberFormat="1" applyFont="1" applyBorder="1" applyAlignment="1">
      <alignment horizontal="center" vertical="center" wrapText="1"/>
    </xf>
    <xf numFmtId="0" fontId="5" fillId="10" borderId="5" xfId="0" applyFont="1" applyFill="1" applyBorder="1" applyAlignment="1">
      <alignment horizontal="justify" vertical="center" wrapText="1"/>
    </xf>
    <xf numFmtId="0" fontId="5" fillId="10" borderId="18" xfId="0" applyFont="1" applyFill="1" applyBorder="1" applyAlignment="1">
      <alignment horizontal="justify" vertical="center" wrapText="1"/>
    </xf>
    <xf numFmtId="0" fontId="12" fillId="23" borderId="3" xfId="0" applyFont="1" applyFill="1" applyBorder="1" applyAlignment="1">
      <alignment horizontal="center" vertical="center" wrapText="1"/>
    </xf>
    <xf numFmtId="9" fontId="12" fillId="0" borderId="5" xfId="0" applyNumberFormat="1" applyFont="1" applyFill="1" applyBorder="1" applyAlignment="1">
      <alignment horizontal="center" vertical="center"/>
    </xf>
    <xf numFmtId="9" fontId="12" fillId="0" borderId="5" xfId="0" applyNumberFormat="1" applyFont="1" applyBorder="1" applyAlignment="1">
      <alignment horizontal="center" vertical="center" wrapText="1"/>
    </xf>
    <xf numFmtId="9" fontId="12" fillId="0" borderId="5" xfId="0" applyNumberFormat="1" applyFont="1" applyBorder="1" applyAlignment="1">
      <alignment horizontal="center" vertical="center"/>
    </xf>
    <xf numFmtId="0" fontId="12" fillId="21" borderId="14" xfId="0" applyFont="1" applyFill="1" applyBorder="1" applyAlignment="1">
      <alignment horizontal="center" vertical="center" wrapText="1"/>
    </xf>
    <xf numFmtId="0" fontId="12" fillId="21" borderId="14" xfId="0" applyFont="1" applyFill="1" applyBorder="1" applyAlignment="1">
      <alignment horizontal="center" vertical="center"/>
    </xf>
    <xf numFmtId="0" fontId="12" fillId="21" borderId="6" xfId="0" applyFont="1" applyFill="1" applyBorder="1" applyAlignment="1">
      <alignment horizontal="center" vertical="center" wrapText="1"/>
    </xf>
    <xf numFmtId="0" fontId="15" fillId="20" borderId="14" xfId="0" applyFont="1" applyFill="1" applyBorder="1" applyAlignment="1">
      <alignment horizontal="center" vertical="center" wrapText="1"/>
    </xf>
    <xf numFmtId="0" fontId="15" fillId="23" borderId="14" xfId="0" applyFont="1" applyFill="1" applyBorder="1" applyAlignment="1">
      <alignment horizontal="center" vertical="center" wrapText="1"/>
    </xf>
    <xf numFmtId="0" fontId="12" fillId="23" borderId="19" xfId="0" applyFont="1" applyFill="1" applyBorder="1" applyAlignment="1">
      <alignment horizontal="justify" vertical="center" wrapText="1"/>
    </xf>
    <xf numFmtId="9" fontId="12" fillId="0" borderId="17" xfId="0" applyNumberFormat="1" applyFont="1" applyFill="1" applyBorder="1" applyAlignment="1">
      <alignment horizontal="center" vertical="center" wrapText="1"/>
    </xf>
    <xf numFmtId="0" fontId="12" fillId="0" borderId="17" xfId="0" applyFont="1" applyBorder="1" applyAlignment="1">
      <alignment horizontal="center" vertical="center"/>
    </xf>
    <xf numFmtId="0" fontId="5" fillId="0" borderId="17" xfId="0" applyFont="1" applyBorder="1" applyAlignment="1">
      <alignment horizontal="justify" vertical="center" wrapText="1"/>
    </xf>
    <xf numFmtId="9" fontId="1" fillId="0" borderId="18" xfId="0" applyNumberFormat="1" applyFont="1" applyBorder="1" applyAlignment="1">
      <alignment horizontal="justify" vertical="center" wrapText="1"/>
    </xf>
    <xf numFmtId="9" fontId="12" fillId="0" borderId="18" xfId="0" applyNumberFormat="1" applyFont="1" applyBorder="1" applyAlignment="1">
      <alignment horizontal="center" vertical="center"/>
    </xf>
    <xf numFmtId="0" fontId="1" fillId="0" borderId="18" xfId="0" applyFont="1" applyBorder="1" applyAlignment="1">
      <alignment horizontal="justify" vertical="center" wrapText="1"/>
    </xf>
    <xf numFmtId="0" fontId="12" fillId="10" borderId="5" xfId="0" applyFont="1" applyFill="1" applyBorder="1" applyAlignment="1">
      <alignment horizontal="center" vertical="center" wrapText="1"/>
    </xf>
    <xf numFmtId="0" fontId="0" fillId="0" borderId="0" xfId="0" applyFill="1" applyBorder="1" applyAlignment="1">
      <alignment horizontal="center" vertical="center"/>
    </xf>
    <xf numFmtId="14" fontId="1" fillId="10" borderId="5" xfId="0" applyNumberFormat="1" applyFont="1" applyFill="1" applyBorder="1" applyAlignment="1">
      <alignment horizontal="justify" vertical="center" wrapText="1"/>
    </xf>
    <xf numFmtId="0" fontId="12" fillId="0" borderId="5" xfId="0" applyFont="1" applyBorder="1" applyAlignment="1">
      <alignment horizontal="center" vertical="center" wrapText="1"/>
    </xf>
    <xf numFmtId="0" fontId="3" fillId="0" borderId="0" xfId="0" applyFont="1" applyAlignment="1">
      <alignment horizontal="center" vertical="center" wrapText="1"/>
    </xf>
    <xf numFmtId="0" fontId="5" fillId="0" borderId="14" xfId="0" applyFont="1" applyFill="1" applyBorder="1" applyAlignment="1">
      <alignment horizontal="justify" vertical="center" wrapText="1"/>
    </xf>
    <xf numFmtId="0" fontId="12" fillId="21" borderId="4" xfId="0" applyFont="1" applyFill="1" applyBorder="1" applyAlignment="1">
      <alignment horizontal="center" vertical="center"/>
    </xf>
    <xf numFmtId="0" fontId="1" fillId="10" borderId="29" xfId="0" applyFont="1" applyFill="1" applyBorder="1" applyAlignment="1">
      <alignment horizontal="left"/>
    </xf>
    <xf numFmtId="0" fontId="1" fillId="10" borderId="28" xfId="0" applyFont="1" applyFill="1" applyBorder="1" applyAlignment="1">
      <alignment horizontal="left"/>
    </xf>
    <xf numFmtId="0" fontId="1" fillId="10" borderId="30" xfId="0" applyFont="1" applyFill="1" applyBorder="1" applyAlignment="1">
      <alignment horizontal="center"/>
    </xf>
    <xf numFmtId="0" fontId="1" fillId="10" borderId="31" xfId="0" applyFont="1" applyFill="1" applyBorder="1" applyAlignment="1">
      <alignment horizontal="center"/>
    </xf>
    <xf numFmtId="0" fontId="5" fillId="10" borderId="14" xfId="1" applyFont="1" applyFill="1" applyBorder="1" applyAlignment="1">
      <alignment horizontal="center" vertical="center" wrapText="1"/>
    </xf>
    <xf numFmtId="0" fontId="5" fillId="10" borderId="15" xfId="1" applyFont="1" applyFill="1" applyBorder="1" applyAlignment="1">
      <alignment horizontal="center" vertical="center" wrapText="1"/>
    </xf>
    <xf numFmtId="0" fontId="5" fillId="10" borderId="16" xfId="1" applyFont="1" applyFill="1" applyBorder="1" applyAlignment="1">
      <alignment horizontal="center" vertical="center" wrapText="1"/>
    </xf>
    <xf numFmtId="0" fontId="5" fillId="0" borderId="14"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16" xfId="1" applyFont="1" applyBorder="1" applyAlignment="1">
      <alignment horizontal="center" vertical="center" wrapText="1"/>
    </xf>
    <xf numFmtId="0" fontId="5" fillId="4" borderId="14"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5" fillId="4" borderId="16" xfId="0" applyFont="1" applyFill="1" applyBorder="1" applyAlignment="1">
      <alignment horizontal="center" vertical="center" wrapText="1"/>
    </xf>
    <xf numFmtId="0" fontId="13" fillId="20" borderId="5" xfId="1" applyFont="1" applyFill="1" applyBorder="1" applyAlignment="1">
      <alignment horizontal="center" vertical="center" wrapText="1"/>
    </xf>
    <xf numFmtId="0" fontId="16" fillId="21" borderId="22" xfId="0" applyFont="1" applyFill="1" applyBorder="1" applyAlignment="1">
      <alignment horizontal="center" vertical="center" wrapText="1"/>
    </xf>
    <xf numFmtId="0" fontId="16" fillId="21" borderId="5" xfId="0" applyFont="1" applyFill="1" applyBorder="1" applyAlignment="1">
      <alignment horizontal="center" vertical="center" wrapText="1"/>
    </xf>
    <xf numFmtId="0" fontId="16" fillId="21" borderId="27" xfId="0" applyFont="1" applyFill="1" applyBorder="1" applyAlignment="1">
      <alignment horizontal="center" vertical="center" wrapText="1"/>
    </xf>
    <xf numFmtId="0" fontId="13" fillId="20" borderId="14" xfId="1" applyFont="1" applyFill="1" applyBorder="1" applyAlignment="1">
      <alignment horizontal="justify" vertical="center" wrapText="1"/>
    </xf>
    <xf numFmtId="0" fontId="13" fillId="20" borderId="15" xfId="1" applyFont="1" applyFill="1" applyBorder="1" applyAlignment="1">
      <alignment horizontal="justify" vertical="center" wrapText="1"/>
    </xf>
    <xf numFmtId="0" fontId="13" fillId="20" borderId="16" xfId="1" applyFont="1" applyFill="1" applyBorder="1" applyAlignment="1">
      <alignment horizontal="justify" vertical="center" wrapText="1"/>
    </xf>
    <xf numFmtId="0" fontId="13" fillId="20" borderId="14" xfId="1" applyFont="1" applyFill="1" applyBorder="1" applyAlignment="1">
      <alignment horizontal="center" vertical="center" wrapText="1"/>
    </xf>
    <xf numFmtId="0" fontId="13" fillId="20" borderId="15" xfId="1" applyFont="1" applyFill="1" applyBorder="1" applyAlignment="1">
      <alignment horizontal="center" vertical="center" wrapText="1"/>
    </xf>
    <xf numFmtId="0" fontId="13" fillId="20" borderId="16" xfId="1" applyFont="1" applyFill="1" applyBorder="1" applyAlignment="1">
      <alignment horizontal="center" vertical="center" wrapText="1"/>
    </xf>
    <xf numFmtId="0" fontId="16" fillId="21" borderId="14" xfId="0" applyFont="1" applyFill="1" applyBorder="1" applyAlignment="1">
      <alignment horizontal="center" vertical="center" wrapText="1"/>
    </xf>
    <xf numFmtId="0" fontId="16" fillId="21" borderId="15" xfId="0" applyFont="1" applyFill="1" applyBorder="1" applyAlignment="1">
      <alignment horizontal="center" vertical="center" wrapText="1"/>
    </xf>
    <xf numFmtId="0" fontId="16" fillId="21" borderId="16" xfId="0" applyFont="1" applyFill="1" applyBorder="1" applyAlignment="1">
      <alignment horizontal="center" vertical="center" wrapText="1"/>
    </xf>
    <xf numFmtId="0" fontId="13" fillId="5" borderId="5" xfId="1" applyFont="1" applyFill="1" applyBorder="1" applyAlignment="1">
      <alignment horizontal="center" vertical="center" wrapText="1"/>
    </xf>
    <xf numFmtId="0" fontId="5" fillId="0" borderId="5" xfId="1" applyFont="1" applyBorder="1" applyAlignment="1">
      <alignment horizontal="left" vertical="center" wrapText="1"/>
    </xf>
    <xf numFmtId="0" fontId="13" fillId="0" borderId="5" xfId="1" applyFont="1" applyBorder="1" applyAlignment="1">
      <alignment horizontal="center" vertical="center" wrapText="1"/>
    </xf>
    <xf numFmtId="0" fontId="13" fillId="0" borderId="6" xfId="1" applyFont="1" applyBorder="1" applyAlignment="1" applyProtection="1">
      <alignment horizontal="center" vertical="center" wrapText="1"/>
      <protection locked="0"/>
    </xf>
    <xf numFmtId="0" fontId="13" fillId="0" borderId="7" xfId="1" applyFont="1" applyBorder="1" applyAlignment="1" applyProtection="1">
      <alignment horizontal="center" vertical="center" wrapText="1"/>
      <protection locked="0"/>
    </xf>
    <xf numFmtId="0" fontId="13" fillId="0" borderId="8" xfId="1" applyFont="1" applyBorder="1" applyAlignment="1" applyProtection="1">
      <alignment horizontal="center" vertical="center" wrapText="1"/>
      <protection locked="0"/>
    </xf>
    <xf numFmtId="0" fontId="13" fillId="0" borderId="9" xfId="1" applyFont="1" applyBorder="1" applyAlignment="1" applyProtection="1">
      <alignment horizontal="center" vertical="center" wrapText="1"/>
      <protection locked="0"/>
    </xf>
    <xf numFmtId="0" fontId="13" fillId="0" borderId="0" xfId="1" applyFont="1" applyBorder="1" applyAlignment="1" applyProtection="1">
      <alignment horizontal="center" vertical="center" wrapText="1"/>
      <protection locked="0"/>
    </xf>
    <xf numFmtId="0" fontId="13" fillId="0" borderId="10" xfId="1" applyFont="1" applyBorder="1" applyAlignment="1" applyProtection="1">
      <alignment horizontal="center" vertical="center" wrapText="1"/>
      <protection locked="0"/>
    </xf>
    <xf numFmtId="0" fontId="13" fillId="0" borderId="11" xfId="1" applyFont="1" applyBorder="1" applyAlignment="1" applyProtection="1">
      <alignment horizontal="center" vertical="center" wrapText="1"/>
      <protection locked="0"/>
    </xf>
    <xf numFmtId="0" fontId="13" fillId="0" borderId="12" xfId="1" applyFont="1" applyBorder="1" applyAlignment="1" applyProtection="1">
      <alignment horizontal="center" vertical="center" wrapText="1"/>
      <protection locked="0"/>
    </xf>
    <xf numFmtId="0" fontId="13" fillId="0" borderId="13" xfId="1" applyFont="1" applyBorder="1" applyAlignment="1" applyProtection="1">
      <alignment horizontal="center" vertical="center" wrapText="1"/>
      <protection locked="0"/>
    </xf>
    <xf numFmtId="0" fontId="13" fillId="0" borderId="11" xfId="1" applyFont="1" applyBorder="1" applyAlignment="1">
      <alignment horizontal="left" vertical="center" wrapText="1"/>
    </xf>
    <xf numFmtId="0" fontId="13" fillId="0" borderId="12" xfId="1" applyFont="1" applyBorder="1" applyAlignment="1">
      <alignment horizontal="left" vertical="center" wrapText="1"/>
    </xf>
    <xf numFmtId="0" fontId="13" fillId="5" borderId="14" xfId="1" applyFont="1" applyFill="1" applyBorder="1" applyAlignment="1">
      <alignment horizontal="center" vertical="center" wrapText="1"/>
    </xf>
    <xf numFmtId="0" fontId="13" fillId="5" borderId="15" xfId="1" applyFont="1" applyFill="1" applyBorder="1" applyAlignment="1">
      <alignment horizontal="center" vertical="center" wrapText="1"/>
    </xf>
    <xf numFmtId="0" fontId="13" fillId="5" borderId="16" xfId="1" applyFont="1" applyFill="1" applyBorder="1" applyAlignment="1">
      <alignment horizontal="center" vertical="center" wrapText="1"/>
    </xf>
    <xf numFmtId="0" fontId="13" fillId="5" borderId="14" xfId="1" applyFont="1" applyFill="1" applyBorder="1" applyAlignment="1">
      <alignment horizontal="center" vertical="center"/>
    </xf>
    <xf numFmtId="0" fontId="13" fillId="5" borderId="15" xfId="1" applyFont="1" applyFill="1" applyBorder="1" applyAlignment="1">
      <alignment horizontal="center" vertical="center"/>
    </xf>
    <xf numFmtId="0" fontId="13" fillId="5" borderId="16" xfId="1" applyFont="1" applyFill="1" applyBorder="1" applyAlignment="1">
      <alignment horizontal="center" vertical="center"/>
    </xf>
    <xf numFmtId="0" fontId="13" fillId="5" borderId="14" xfId="1" applyFont="1" applyFill="1" applyBorder="1" applyAlignment="1">
      <alignment horizontal="center" vertical="center" textRotation="90" wrapText="1"/>
    </xf>
    <xf numFmtId="0" fontId="13" fillId="5" borderId="15" xfId="1" applyFont="1" applyFill="1" applyBorder="1" applyAlignment="1">
      <alignment horizontal="center" vertical="center" textRotation="90" wrapText="1"/>
    </xf>
    <xf numFmtId="0" fontId="13" fillId="5" borderId="16" xfId="1" applyFont="1" applyFill="1" applyBorder="1" applyAlignment="1">
      <alignment horizontal="center" vertical="center" textRotation="90" wrapText="1"/>
    </xf>
    <xf numFmtId="0" fontId="13" fillId="5" borderId="6" xfId="1" applyFont="1" applyFill="1" applyBorder="1" applyAlignment="1">
      <alignment horizontal="center" vertical="center" wrapText="1"/>
    </xf>
    <xf numFmtId="0" fontId="13" fillId="5" borderId="8" xfId="1" applyFont="1" applyFill="1" applyBorder="1" applyAlignment="1">
      <alignment horizontal="center" vertical="center" wrapText="1"/>
    </xf>
    <xf numFmtId="0" fontId="13" fillId="5" borderId="9" xfId="1" applyFont="1" applyFill="1" applyBorder="1" applyAlignment="1">
      <alignment horizontal="center" vertical="center" wrapText="1"/>
    </xf>
    <xf numFmtId="0" fontId="13" fillId="5" borderId="10" xfId="1" applyFont="1" applyFill="1" applyBorder="1" applyAlignment="1">
      <alignment horizontal="center" vertical="center" wrapText="1"/>
    </xf>
    <xf numFmtId="0" fontId="13" fillId="5" borderId="11" xfId="1" applyFont="1" applyFill="1" applyBorder="1" applyAlignment="1">
      <alignment horizontal="center" vertical="center" wrapText="1"/>
    </xf>
    <xf numFmtId="0" fontId="13" fillId="5" borderId="13" xfId="1" applyFont="1" applyFill="1" applyBorder="1" applyAlignment="1">
      <alignment horizontal="center" vertical="center" wrapText="1"/>
    </xf>
    <xf numFmtId="0" fontId="0" fillId="10" borderId="5" xfId="0" applyFill="1" applyBorder="1" applyAlignment="1"/>
    <xf numFmtId="0" fontId="5" fillId="14" borderId="14" xfId="0" applyFont="1" applyFill="1" applyBorder="1" applyAlignment="1">
      <alignment horizontal="center" vertical="center" wrapText="1"/>
    </xf>
    <xf numFmtId="0" fontId="5" fillId="14" borderId="16" xfId="0" applyFont="1" applyFill="1" applyBorder="1" applyAlignment="1">
      <alignment horizontal="center" vertical="center" wrapText="1"/>
    </xf>
    <xf numFmtId="14" fontId="1" fillId="0" borderId="14" xfId="0" applyNumberFormat="1" applyFont="1" applyBorder="1" applyAlignment="1">
      <alignment horizontal="center" vertical="center" wrapText="1"/>
    </xf>
    <xf numFmtId="14" fontId="1" fillId="0" borderId="15" xfId="0" applyNumberFormat="1" applyFont="1" applyBorder="1" applyAlignment="1">
      <alignment horizontal="center" vertical="center" wrapText="1"/>
    </xf>
    <xf numFmtId="14" fontId="1" fillId="0" borderId="16" xfId="0" applyNumberFormat="1" applyFont="1" applyBorder="1" applyAlignment="1">
      <alignment horizontal="center" vertical="center" wrapText="1"/>
    </xf>
    <xf numFmtId="0" fontId="1" fillId="0" borderId="14" xfId="0" applyFont="1" applyBorder="1" applyAlignment="1">
      <alignment horizontal="justify" vertical="center" wrapText="1"/>
    </xf>
    <xf numFmtId="0" fontId="1" fillId="0" borderId="15" xfId="0" applyFont="1" applyBorder="1" applyAlignment="1">
      <alignment horizontal="justify" vertical="center" wrapText="1"/>
    </xf>
    <xf numFmtId="0" fontId="1" fillId="0" borderId="16" xfId="0" applyFont="1" applyBorder="1" applyAlignment="1">
      <alignment horizontal="justify" vertical="center" wrapText="1"/>
    </xf>
    <xf numFmtId="0" fontId="12" fillId="2" borderId="2" xfId="0" applyFont="1" applyFill="1" applyBorder="1" applyAlignment="1">
      <alignment horizontal="center" vertical="center" wrapText="1"/>
    </xf>
    <xf numFmtId="0" fontId="1" fillId="0" borderId="21" xfId="0" applyFont="1" applyBorder="1" applyAlignment="1">
      <alignment horizontal="justify" vertical="center" wrapText="1"/>
    </xf>
    <xf numFmtId="0" fontId="12" fillId="21" borderId="5" xfId="0" applyFont="1" applyFill="1" applyBorder="1" applyAlignment="1">
      <alignment horizontal="center" vertical="center"/>
    </xf>
    <xf numFmtId="0" fontId="12" fillId="0" borderId="5" xfId="0" applyFont="1" applyBorder="1" applyAlignment="1">
      <alignment horizontal="center" vertical="center"/>
    </xf>
    <xf numFmtId="0" fontId="12" fillId="0" borderId="18" xfId="0" applyFont="1" applyBorder="1" applyAlignment="1">
      <alignment horizontal="center" vertical="center"/>
    </xf>
    <xf numFmtId="14" fontId="1" fillId="0" borderId="21" xfId="0" applyNumberFormat="1" applyFont="1" applyBorder="1" applyAlignment="1">
      <alignment horizontal="center" vertical="center" wrapText="1"/>
    </xf>
    <xf numFmtId="0" fontId="5" fillId="0" borderId="14" xfId="0" applyFont="1" applyFill="1" applyBorder="1" applyAlignment="1">
      <alignment horizontal="justify" vertical="center" wrapText="1"/>
    </xf>
    <xf numFmtId="0" fontId="1" fillId="0" borderId="14" xfId="0" applyFont="1" applyFill="1" applyBorder="1" applyAlignment="1">
      <alignment horizontal="justify" vertical="center" wrapText="1"/>
    </xf>
    <xf numFmtId="0" fontId="1" fillId="0" borderId="15" xfId="0" applyFont="1" applyFill="1" applyBorder="1" applyAlignment="1">
      <alignment horizontal="justify" vertical="center" wrapText="1"/>
    </xf>
    <xf numFmtId="0" fontId="1" fillId="0" borderId="16" xfId="0" applyFont="1" applyFill="1" applyBorder="1" applyAlignment="1">
      <alignment horizontal="justify" vertical="center" wrapText="1"/>
    </xf>
    <xf numFmtId="0" fontId="15" fillId="23" borderId="5" xfId="0" applyFont="1" applyFill="1" applyBorder="1" applyAlignment="1">
      <alignment horizontal="center" vertical="center" wrapText="1"/>
    </xf>
    <xf numFmtId="0" fontId="15" fillId="23" borderId="3" xfId="0" applyFont="1" applyFill="1" applyBorder="1" applyAlignment="1">
      <alignment horizontal="center" vertical="center" wrapText="1"/>
    </xf>
    <xf numFmtId="0" fontId="12" fillId="0" borderId="9" xfId="0" applyFont="1" applyBorder="1" applyAlignment="1">
      <alignment horizontal="left" vertical="center" wrapText="1"/>
    </xf>
    <xf numFmtId="0" fontId="12" fillId="0" borderId="0" xfId="0" applyFont="1" applyBorder="1" applyAlignment="1">
      <alignment horizontal="left" vertical="center" wrapText="1"/>
    </xf>
    <xf numFmtId="0" fontId="0" fillId="0" borderId="0" xfId="0" applyAlignment="1">
      <alignment horizontal="center"/>
    </xf>
    <xf numFmtId="0" fontId="0" fillId="0" borderId="10" xfId="0" applyBorder="1" applyAlignment="1">
      <alignment horizontal="center"/>
    </xf>
    <xf numFmtId="0" fontId="14" fillId="24" borderId="32" xfId="0" applyFont="1" applyFill="1" applyBorder="1" applyAlignment="1">
      <alignment horizontal="center" vertical="center" wrapText="1"/>
    </xf>
    <xf numFmtId="0" fontId="14" fillId="24" borderId="33" xfId="0" applyFont="1" applyFill="1" applyBorder="1" applyAlignment="1">
      <alignment horizontal="center" vertical="center" wrapText="1"/>
    </xf>
    <xf numFmtId="0" fontId="14" fillId="24" borderId="7" xfId="0" applyFont="1" applyFill="1" applyBorder="1" applyAlignment="1">
      <alignment horizontal="center" vertical="center" textRotation="90"/>
    </xf>
    <xf numFmtId="0" fontId="14" fillId="24" borderId="0" xfId="0" applyFont="1" applyFill="1" applyBorder="1" applyAlignment="1">
      <alignment horizontal="center" vertical="center" textRotation="90"/>
    </xf>
    <xf numFmtId="0" fontId="12" fillId="21" borderId="22" xfId="0" applyFont="1" applyFill="1" applyBorder="1" applyAlignment="1">
      <alignment horizontal="center" vertical="center"/>
    </xf>
    <xf numFmtId="0" fontId="12" fillId="21" borderId="28" xfId="0" applyFont="1" applyFill="1" applyBorder="1" applyAlignment="1">
      <alignment horizontal="center" vertical="center"/>
    </xf>
    <xf numFmtId="0" fontId="12" fillId="21" borderId="27" xfId="0" applyFont="1" applyFill="1" applyBorder="1" applyAlignment="1">
      <alignment horizontal="center" vertical="center"/>
    </xf>
    <xf numFmtId="0" fontId="12" fillId="24" borderId="20" xfId="0" applyFont="1" applyFill="1" applyBorder="1" applyAlignment="1">
      <alignment horizontal="center" vertical="center"/>
    </xf>
    <xf numFmtId="0" fontId="12" fillId="24" borderId="34" xfId="0" applyFont="1" applyFill="1" applyBorder="1" applyAlignment="1">
      <alignment horizontal="center" vertical="center"/>
    </xf>
    <xf numFmtId="0" fontId="2" fillId="0" borderId="9"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15" fillId="20" borderId="5" xfId="0" applyFont="1" applyFill="1" applyBorder="1" applyAlignment="1">
      <alignment horizontal="center" wrapText="1"/>
    </xf>
    <xf numFmtId="0" fontId="1" fillId="0" borderId="5" xfId="0" applyFont="1" applyFill="1" applyBorder="1" applyAlignment="1">
      <alignment horizontal="justify" vertical="center" wrapText="1"/>
    </xf>
    <xf numFmtId="0" fontId="12" fillId="2" borderId="4" xfId="0" applyFont="1" applyFill="1" applyBorder="1" applyAlignment="1">
      <alignment horizontal="center" vertical="center" wrapText="1"/>
    </xf>
    <xf numFmtId="0" fontId="0" fillId="0" borderId="0" xfId="0" applyFill="1" applyBorder="1" applyAlignment="1">
      <alignment horizontal="center"/>
    </xf>
    <xf numFmtId="0" fontId="13" fillId="0" borderId="5" xfId="0" applyFont="1" applyBorder="1" applyAlignment="1">
      <alignment horizontal="center" vertical="center" wrapText="1"/>
    </xf>
    <xf numFmtId="0" fontId="1" fillId="0" borderId="0" xfId="0" applyFont="1" applyFill="1" applyBorder="1" applyAlignment="1">
      <alignment horizontal="justify" vertical="center" wrapText="1"/>
    </xf>
    <xf numFmtId="0" fontId="0" fillId="0" borderId="0" xfId="0" applyFill="1" applyBorder="1" applyAlignment="1">
      <alignment horizontal="center" vertical="center"/>
    </xf>
    <xf numFmtId="0" fontId="0" fillId="0" borderId="0" xfId="0" applyFill="1" applyBorder="1" applyAlignment="1">
      <alignment horizontal="justify" vertical="center"/>
    </xf>
    <xf numFmtId="0" fontId="3" fillId="0" borderId="0" xfId="0" applyFont="1" applyFill="1" applyBorder="1" applyAlignment="1">
      <alignment horizontal="center" vertical="center"/>
    </xf>
    <xf numFmtId="0" fontId="3" fillId="24" borderId="35" xfId="0" applyFont="1" applyFill="1" applyBorder="1" applyAlignment="1">
      <alignment horizontal="center" vertical="center" textRotation="90"/>
    </xf>
    <xf numFmtId="0" fontId="3" fillId="24" borderId="36" xfId="0" applyFont="1" applyFill="1" applyBorder="1" applyAlignment="1">
      <alignment horizontal="center" vertical="center" textRotation="90"/>
    </xf>
    <xf numFmtId="0" fontId="12" fillId="2" borderId="1" xfId="0" applyFont="1" applyFill="1" applyBorder="1" applyAlignment="1">
      <alignment horizontal="center" vertical="center" wrapText="1"/>
    </xf>
    <xf numFmtId="0" fontId="1" fillId="0" borderId="5" xfId="0" applyFont="1" applyBorder="1" applyAlignment="1">
      <alignment horizontal="justify" vertical="center" wrapText="1"/>
    </xf>
    <xf numFmtId="0" fontId="12" fillId="21" borderId="40" xfId="0" applyFont="1" applyFill="1" applyBorder="1" applyAlignment="1">
      <alignment horizontal="center" vertical="center"/>
    </xf>
    <xf numFmtId="0" fontId="12" fillId="21" borderId="7" xfId="0" applyFont="1" applyFill="1" applyBorder="1" applyAlignment="1">
      <alignment horizontal="center" vertical="center"/>
    </xf>
    <xf numFmtId="0" fontId="12" fillId="21" borderId="8" xfId="0" applyFont="1" applyFill="1" applyBorder="1" applyAlignment="1">
      <alignment horizontal="center" vertical="center"/>
    </xf>
    <xf numFmtId="0" fontId="12" fillId="0" borderId="2" xfId="0" applyFont="1" applyFill="1" applyBorder="1" applyAlignment="1">
      <alignment horizontal="center" vertical="center"/>
    </xf>
    <xf numFmtId="0" fontId="3" fillId="24" borderId="38" xfId="0" applyFont="1" applyFill="1" applyBorder="1" applyAlignment="1">
      <alignment horizontal="center" vertical="center" textRotation="90"/>
    </xf>
    <xf numFmtId="0" fontId="3" fillId="24" borderId="37" xfId="0" applyFont="1" applyFill="1" applyBorder="1" applyAlignment="1">
      <alignment horizontal="center" vertical="center" textRotation="90"/>
    </xf>
    <xf numFmtId="0" fontId="3" fillId="24" borderId="39" xfId="0" applyFont="1" applyFill="1" applyBorder="1" applyAlignment="1">
      <alignment horizontal="center" vertical="center" textRotation="90"/>
    </xf>
    <xf numFmtId="10" fontId="5" fillId="0" borderId="5" xfId="0" applyNumberFormat="1" applyFont="1" applyFill="1" applyBorder="1" applyAlignment="1">
      <alignment horizontal="center" vertical="center"/>
    </xf>
    <xf numFmtId="0" fontId="5" fillId="0" borderId="5" xfId="0" applyFont="1" applyFill="1" applyBorder="1" applyAlignment="1">
      <alignment horizontal="center" vertical="center"/>
    </xf>
    <xf numFmtId="0" fontId="14" fillId="24" borderId="39" xfId="0" applyFont="1" applyFill="1" applyBorder="1" applyAlignment="1">
      <alignment horizontal="center" vertical="center" wrapText="1"/>
    </xf>
    <xf numFmtId="0" fontId="12" fillId="21" borderId="14" xfId="0" applyFont="1" applyFill="1" applyBorder="1" applyAlignment="1">
      <alignment horizontal="center" vertical="center"/>
    </xf>
    <xf numFmtId="14" fontId="1" fillId="0" borderId="5" xfId="0" applyNumberFormat="1" applyFont="1" applyFill="1" applyBorder="1" applyAlignment="1">
      <alignment horizontal="center" vertical="center"/>
    </xf>
    <xf numFmtId="14" fontId="1" fillId="0" borderId="22" xfId="0" applyNumberFormat="1" applyFont="1" applyFill="1" applyBorder="1" applyAlignment="1">
      <alignment horizontal="center" vertical="center"/>
    </xf>
    <xf numFmtId="0" fontId="2" fillId="0" borderId="10" xfId="0" applyFont="1" applyBorder="1" applyAlignment="1">
      <alignment horizontal="center" vertical="center" wrapText="1"/>
    </xf>
    <xf numFmtId="0" fontId="2" fillId="0" borderId="13" xfId="0" applyFont="1" applyBorder="1" applyAlignment="1">
      <alignment horizontal="center" vertical="center" wrapText="1"/>
    </xf>
    <xf numFmtId="14" fontId="5" fillId="0" borderId="6" xfId="0" applyNumberFormat="1" applyFont="1" applyBorder="1" applyAlignment="1">
      <alignment horizontal="center" vertical="center" wrapText="1"/>
    </xf>
    <xf numFmtId="14" fontId="5" fillId="10" borderId="6" xfId="0" applyNumberFormat="1" applyFont="1" applyFill="1" applyBorder="1" applyAlignment="1">
      <alignment horizontal="justify" vertical="center" wrapText="1"/>
    </xf>
    <xf numFmtId="9" fontId="5" fillId="10" borderId="14" xfId="0" applyNumberFormat="1" applyFont="1" applyFill="1" applyBorder="1" applyAlignment="1">
      <alignment horizontal="center" vertical="center" wrapText="1"/>
    </xf>
    <xf numFmtId="0" fontId="13" fillId="10" borderId="14" xfId="0" applyFont="1" applyFill="1" applyBorder="1" applyAlignment="1">
      <alignment horizontal="justify" vertical="center" wrapText="1"/>
    </xf>
    <xf numFmtId="0" fontId="13" fillId="10" borderId="14" xfId="0" applyFont="1" applyFill="1" applyBorder="1" applyAlignment="1">
      <alignment horizontal="center" vertical="center" wrapText="1"/>
    </xf>
    <xf numFmtId="0" fontId="5" fillId="10" borderId="14" xfId="0" applyFont="1" applyFill="1" applyBorder="1" applyAlignment="1">
      <alignment horizontal="justify" vertical="center" wrapText="1"/>
    </xf>
    <xf numFmtId="14" fontId="5" fillId="0" borderId="9" xfId="0" applyNumberFormat="1" applyFont="1" applyBorder="1" applyAlignment="1">
      <alignment horizontal="center" vertical="center" wrapText="1"/>
    </xf>
    <xf numFmtId="14" fontId="5" fillId="10" borderId="9" xfId="0" applyNumberFormat="1" applyFont="1" applyFill="1" applyBorder="1" applyAlignment="1">
      <alignment horizontal="justify" vertical="center" wrapText="1"/>
    </xf>
    <xf numFmtId="0" fontId="5" fillId="10" borderId="15" xfId="0" applyFont="1" applyFill="1" applyBorder="1" applyAlignment="1">
      <alignment horizontal="center" vertical="center" wrapText="1"/>
    </xf>
    <xf numFmtId="0" fontId="13" fillId="10" borderId="15" xfId="0" applyFont="1" applyFill="1" applyBorder="1" applyAlignment="1">
      <alignment horizontal="justify" vertical="center" wrapText="1"/>
    </xf>
    <xf numFmtId="0" fontId="13" fillId="10" borderId="15" xfId="0" applyFont="1" applyFill="1" applyBorder="1" applyAlignment="1">
      <alignment horizontal="center" vertical="center" wrapText="1"/>
    </xf>
    <xf numFmtId="0" fontId="5" fillId="10" borderId="15" xfId="0" applyFont="1" applyFill="1" applyBorder="1" applyAlignment="1">
      <alignment horizontal="justify" vertical="center" wrapText="1"/>
    </xf>
    <xf numFmtId="14" fontId="5" fillId="0" borderId="11" xfId="0" applyNumberFormat="1" applyFont="1" applyBorder="1" applyAlignment="1">
      <alignment horizontal="center" vertical="center" wrapText="1"/>
    </xf>
    <xf numFmtId="14" fontId="5" fillId="10" borderId="11" xfId="0" applyNumberFormat="1" applyFont="1" applyFill="1" applyBorder="1" applyAlignment="1">
      <alignment horizontal="justify" vertical="center" wrapText="1"/>
    </xf>
    <xf numFmtId="0" fontId="5" fillId="10" borderId="16" xfId="0" applyFont="1" applyFill="1" applyBorder="1" applyAlignment="1">
      <alignment horizontal="center" vertical="center" wrapText="1"/>
    </xf>
    <xf numFmtId="0" fontId="13" fillId="10" borderId="16" xfId="0" applyFont="1" applyFill="1" applyBorder="1" applyAlignment="1">
      <alignment horizontal="justify" vertical="center" wrapText="1"/>
    </xf>
    <xf numFmtId="0" fontId="13" fillId="10" borderId="16" xfId="0" applyFont="1" applyFill="1" applyBorder="1" applyAlignment="1">
      <alignment horizontal="center" vertical="center" wrapText="1"/>
    </xf>
    <xf numFmtId="0" fontId="5" fillId="10" borderId="16" xfId="0" applyFont="1" applyFill="1" applyBorder="1" applyAlignment="1">
      <alignment horizontal="justify" vertical="center" wrapText="1"/>
    </xf>
    <xf numFmtId="9" fontId="5" fillId="0" borderId="14" xfId="0" applyNumberFormat="1" applyFont="1" applyFill="1" applyBorder="1" applyAlignment="1">
      <alignment horizontal="center" vertical="center"/>
    </xf>
    <xf numFmtId="0" fontId="13" fillId="0" borderId="14" xfId="0" applyFont="1" applyFill="1" applyBorder="1" applyAlignment="1">
      <alignment horizontal="justify" vertical="center" wrapText="1"/>
    </xf>
    <xf numFmtId="0" fontId="13" fillId="0" borderId="14" xfId="0" applyFont="1" applyFill="1" applyBorder="1" applyAlignment="1">
      <alignment horizontal="center" vertical="center"/>
    </xf>
    <xf numFmtId="0" fontId="5" fillId="0" borderId="15" xfId="0" applyFont="1" applyFill="1" applyBorder="1" applyAlignment="1">
      <alignment horizontal="justify" vertical="center" wrapText="1"/>
    </xf>
    <xf numFmtId="0" fontId="5" fillId="0" borderId="15" xfId="0" applyFont="1" applyFill="1" applyBorder="1" applyAlignment="1">
      <alignment horizontal="center" vertical="center"/>
    </xf>
    <xf numFmtId="0" fontId="13" fillId="0" borderId="15" xfId="0" applyFont="1" applyFill="1" applyBorder="1" applyAlignment="1">
      <alignment horizontal="center" vertical="center"/>
    </xf>
    <xf numFmtId="0" fontId="5" fillId="0" borderId="16" xfId="0" applyFont="1" applyFill="1" applyBorder="1" applyAlignment="1">
      <alignment horizontal="justify" vertical="center" wrapText="1"/>
    </xf>
    <xf numFmtId="0" fontId="5" fillId="0" borderId="16" xfId="0" applyFont="1" applyFill="1" applyBorder="1" applyAlignment="1">
      <alignment horizontal="center" vertical="center"/>
    </xf>
    <xf numFmtId="0" fontId="13" fillId="0" borderId="16" xfId="0" applyFont="1" applyFill="1" applyBorder="1" applyAlignment="1">
      <alignment horizontal="center" vertical="center"/>
    </xf>
    <xf numFmtId="0" fontId="5" fillId="0" borderId="5" xfId="0" applyFont="1" applyFill="1" applyBorder="1" applyAlignment="1">
      <alignment horizontal="justify" vertical="center" wrapText="1"/>
    </xf>
    <xf numFmtId="0" fontId="5" fillId="0" borderId="14" xfId="0" applyFont="1" applyFill="1" applyBorder="1" applyAlignment="1">
      <alignment horizontal="center" vertical="center"/>
    </xf>
    <xf numFmtId="0" fontId="5" fillId="0" borderId="6" xfId="0" applyFont="1" applyBorder="1" applyAlignment="1">
      <alignment horizontal="justify" vertical="center" wrapText="1"/>
    </xf>
    <xf numFmtId="0" fontId="13" fillId="0" borderId="15" xfId="0" applyFont="1" applyFill="1" applyBorder="1" applyAlignment="1">
      <alignment horizontal="justify" vertical="center" wrapText="1"/>
    </xf>
    <xf numFmtId="0" fontId="5" fillId="0" borderId="9" xfId="0" applyFont="1" applyBorder="1" applyAlignment="1">
      <alignment horizontal="justify" vertical="center" wrapText="1"/>
    </xf>
    <xf numFmtId="14" fontId="5" fillId="0" borderId="23" xfId="0" applyNumberFormat="1" applyFont="1" applyBorder="1" applyAlignment="1">
      <alignment horizontal="center" vertical="center" wrapText="1"/>
    </xf>
    <xf numFmtId="0" fontId="13" fillId="0" borderId="16" xfId="0" applyFont="1" applyFill="1" applyBorder="1" applyAlignment="1">
      <alignment horizontal="justify" vertical="center" wrapText="1"/>
    </xf>
    <xf numFmtId="0" fontId="5" fillId="0" borderId="11" xfId="0" applyFont="1" applyBorder="1" applyAlignment="1">
      <alignment horizontal="justify" vertical="center" wrapText="1"/>
    </xf>
    <xf numFmtId="0" fontId="13" fillId="0" borderId="5" xfId="0" applyFont="1" applyFill="1" applyBorder="1" applyAlignment="1">
      <alignment horizontal="center" vertical="center"/>
    </xf>
    <xf numFmtId="0" fontId="5" fillId="0" borderId="5" xfId="0" applyFont="1" applyFill="1" applyBorder="1"/>
    <xf numFmtId="0" fontId="13" fillId="0" borderId="14" xfId="0" applyFont="1" applyFill="1" applyBorder="1" applyAlignment="1">
      <alignment horizontal="center" vertical="center"/>
    </xf>
    <xf numFmtId="0" fontId="5" fillId="0" borderId="14" xfId="0" applyFont="1" applyFill="1" applyBorder="1"/>
    <xf numFmtId="0" fontId="29" fillId="24" borderId="35" xfId="0" applyFont="1" applyFill="1" applyBorder="1" applyAlignment="1">
      <alignment horizontal="center" vertical="center" textRotation="90"/>
    </xf>
    <xf numFmtId="14" fontId="5" fillId="10" borderId="5" xfId="0" applyNumberFormat="1" applyFont="1" applyFill="1" applyBorder="1" applyAlignment="1">
      <alignment horizontal="justify" vertical="center" wrapText="1"/>
    </xf>
    <xf numFmtId="0" fontId="13" fillId="10" borderId="5" xfId="0" applyFont="1" applyFill="1" applyBorder="1" applyAlignment="1">
      <alignment horizontal="center" vertical="center" wrapText="1"/>
    </xf>
    <xf numFmtId="0" fontId="5" fillId="10" borderId="5" xfId="0" applyFont="1" applyFill="1" applyBorder="1" applyAlignment="1">
      <alignment vertical="center" wrapText="1"/>
    </xf>
    <xf numFmtId="0" fontId="29" fillId="24" borderId="36" xfId="0" applyFont="1" applyFill="1" applyBorder="1" applyAlignment="1">
      <alignment horizontal="center" vertical="center" textRotation="90"/>
    </xf>
    <xf numFmtId="0" fontId="5" fillId="2" borderId="2" xfId="0" applyFont="1" applyFill="1" applyBorder="1" applyAlignment="1">
      <alignment horizontal="center" vertical="center" wrapText="1"/>
    </xf>
    <xf numFmtId="9" fontId="13" fillId="0" borderId="5" xfId="0" applyNumberFormat="1" applyFont="1" applyBorder="1" applyAlignment="1">
      <alignment horizontal="center" vertical="center"/>
    </xf>
    <xf numFmtId="0" fontId="13" fillId="10" borderId="5" xfId="0" applyFont="1" applyFill="1" applyBorder="1" applyAlignment="1">
      <alignment vertical="center" wrapText="1"/>
    </xf>
    <xf numFmtId="9" fontId="13" fillId="10" borderId="5" xfId="0" applyNumberFormat="1" applyFont="1" applyFill="1" applyBorder="1" applyAlignment="1">
      <alignment horizontal="center" vertical="center" wrapText="1"/>
    </xf>
    <xf numFmtId="0" fontId="13" fillId="0" borderId="5" xfId="0" applyFont="1" applyBorder="1" applyAlignment="1">
      <alignment vertical="center" wrapText="1"/>
    </xf>
    <xf numFmtId="9" fontId="13" fillId="10" borderId="3" xfId="0" applyNumberFormat="1" applyFont="1" applyFill="1" applyBorder="1" applyAlignment="1">
      <alignment horizontal="center" vertical="center" wrapText="1"/>
    </xf>
    <xf numFmtId="0" fontId="5" fillId="2" borderId="4"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6" fillId="10" borderId="5" xfId="0" applyFont="1" applyFill="1" applyBorder="1" applyAlignment="1"/>
    <xf numFmtId="9" fontId="13" fillId="0" borderId="5" xfId="0" applyNumberFormat="1" applyFont="1" applyBorder="1" applyAlignment="1">
      <alignment horizontal="center" vertical="center" wrapText="1"/>
    </xf>
    <xf numFmtId="14" fontId="5" fillId="0" borderId="24" xfId="0" applyNumberFormat="1" applyFont="1" applyFill="1" applyBorder="1" applyAlignment="1">
      <alignment horizontal="center" vertical="center" wrapText="1"/>
    </xf>
  </cellXfs>
  <cellStyles count="8">
    <cellStyle name="Buena" xfId="3" builtinId="26"/>
    <cellStyle name="Incorrecto" xfId="4" builtinId="27"/>
    <cellStyle name="Moneda 2" xfId="7"/>
    <cellStyle name="Neutral" xfId="5" builtinId="28"/>
    <cellStyle name="Normal" xfId="0" builtinId="0"/>
    <cellStyle name="Normal 2" xfId="1"/>
    <cellStyle name="Notas" xfId="6" builtinId="10"/>
    <cellStyle name="Porcentaje" xfId="2" builtinId="5"/>
  </cellStyles>
  <dxfs count="10">
    <dxf>
      <fill>
        <patternFill>
          <bgColor theme="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92D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350693</xdr:colOff>
      <xdr:row>1</xdr:row>
      <xdr:rowOff>152689</xdr:rowOff>
    </xdr:from>
    <xdr:to>
      <xdr:col>0</xdr:col>
      <xdr:colOff>1198418</xdr:colOff>
      <xdr:row>3</xdr:row>
      <xdr:rowOff>105064</xdr:rowOff>
    </xdr:to>
    <xdr:pic>
      <xdr:nvPicPr>
        <xdr:cNvPr id="11" name="Picture 37" descr="logo nuevo contralor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0693" y="340303"/>
          <a:ext cx="847725" cy="5296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495300</xdr:colOff>
      <xdr:row>0</xdr:row>
      <xdr:rowOff>36029</xdr:rowOff>
    </xdr:from>
    <xdr:to>
      <xdr:col>1</xdr:col>
      <xdr:colOff>1009825</xdr:colOff>
      <xdr:row>3</xdr:row>
      <xdr:rowOff>112230</xdr:rowOff>
    </xdr:to>
    <xdr:pic>
      <xdr:nvPicPr>
        <xdr:cNvPr id="2" name="Imagen 1" descr="logo nuevo contralor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5300" y="36029"/>
          <a:ext cx="1276525" cy="647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5</xdr:col>
      <xdr:colOff>600982</xdr:colOff>
      <xdr:row>9</xdr:row>
      <xdr:rowOff>1870982</xdr:rowOff>
    </xdr:from>
    <xdr:ext cx="5057667" cy="623248"/>
    <xdr:sp macro="" textlink="">
      <xdr:nvSpPr>
        <xdr:cNvPr id="5" name="Rectángulo 4"/>
        <xdr:cNvSpPr/>
      </xdr:nvSpPr>
      <xdr:spPr>
        <a:xfrm>
          <a:off x="7336518" y="10239375"/>
          <a:ext cx="5057667" cy="623248"/>
        </a:xfrm>
        <a:prstGeom prst="rect">
          <a:avLst/>
        </a:prstGeom>
        <a:noFill/>
      </xdr:spPr>
      <xdr:txBody>
        <a:bodyPr wrap="none" lIns="91440" tIns="45720" rIns="91440" bIns="45720">
          <a:spAutoFit/>
        </a:bodyPr>
        <a:lstStyle/>
        <a:p>
          <a:pPr algn="ctr"/>
          <a:r>
            <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rPr>
            <a:t>COPIA</a:t>
          </a:r>
          <a:r>
            <a:rPr lang="es-ES" sz="3600" b="1" cap="none" spc="0" baseline="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rPr>
            <a:t> CONTROLADA</a:t>
          </a: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twoCellAnchor>
    <xdr:from>
      <xdr:col>0</xdr:col>
      <xdr:colOff>495300</xdr:colOff>
      <xdr:row>0</xdr:row>
      <xdr:rowOff>36029</xdr:rowOff>
    </xdr:from>
    <xdr:to>
      <xdr:col>1</xdr:col>
      <xdr:colOff>1009825</xdr:colOff>
      <xdr:row>3</xdr:row>
      <xdr:rowOff>112230</xdr:rowOff>
    </xdr:to>
    <xdr:pic>
      <xdr:nvPicPr>
        <xdr:cNvPr id="7" name="Imagen 6" descr="logo nuevo contralor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5300" y="36029"/>
          <a:ext cx="1276525" cy="647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5</xdr:col>
      <xdr:colOff>1219318</xdr:colOff>
      <xdr:row>10</xdr:row>
      <xdr:rowOff>830035</xdr:rowOff>
    </xdr:from>
    <xdr:ext cx="5057667" cy="623248"/>
    <xdr:sp macro="" textlink="">
      <xdr:nvSpPr>
        <xdr:cNvPr id="5" name="Rectángulo 4"/>
        <xdr:cNvSpPr/>
      </xdr:nvSpPr>
      <xdr:spPr>
        <a:xfrm>
          <a:off x="8615688" y="10437861"/>
          <a:ext cx="5057667" cy="623248"/>
        </a:xfrm>
        <a:prstGeom prst="rect">
          <a:avLst/>
        </a:prstGeom>
        <a:noFill/>
      </xdr:spPr>
      <xdr:txBody>
        <a:bodyPr wrap="none" lIns="91440" tIns="45720" rIns="91440" bIns="45720">
          <a:spAutoFit/>
        </a:bodyPr>
        <a:lstStyle/>
        <a:p>
          <a:pPr algn="ctr"/>
          <a:r>
            <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rPr>
            <a:t>COPIA</a:t>
          </a:r>
          <a:r>
            <a:rPr lang="es-ES" sz="3600" b="1" cap="none" spc="0" baseline="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rPr>
            <a:t> CONTROLADA</a:t>
          </a: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twoCellAnchor>
    <xdr:from>
      <xdr:col>0</xdr:col>
      <xdr:colOff>495300</xdr:colOff>
      <xdr:row>0</xdr:row>
      <xdr:rowOff>36029</xdr:rowOff>
    </xdr:from>
    <xdr:to>
      <xdr:col>1</xdr:col>
      <xdr:colOff>1009825</xdr:colOff>
      <xdr:row>3</xdr:row>
      <xdr:rowOff>112230</xdr:rowOff>
    </xdr:to>
    <xdr:pic>
      <xdr:nvPicPr>
        <xdr:cNvPr id="8" name="Imagen 7" descr="logo nuevo contralor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5300" y="36029"/>
          <a:ext cx="1276525" cy="647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257175</xdr:colOff>
      <xdr:row>0</xdr:row>
      <xdr:rowOff>64604</xdr:rowOff>
    </xdr:from>
    <xdr:to>
      <xdr:col>1</xdr:col>
      <xdr:colOff>581200</xdr:colOff>
      <xdr:row>3</xdr:row>
      <xdr:rowOff>140805</xdr:rowOff>
    </xdr:to>
    <xdr:pic>
      <xdr:nvPicPr>
        <xdr:cNvPr id="5" name="Imagen 4" descr="logo nuevo contralor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7175" y="64604"/>
          <a:ext cx="1086025" cy="6477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2:X41"/>
  <sheetViews>
    <sheetView showWhiteSpace="0" view="pageBreakPreview" topLeftCell="A13" zoomScale="93" zoomScaleNormal="100" zoomScaleSheetLayoutView="93" zoomScalePageLayoutView="55" workbookViewId="0">
      <selection activeCell="A5" sqref="A5:R5"/>
    </sheetView>
  </sheetViews>
  <sheetFormatPr baseColWidth="10" defaultRowHeight="12.75" x14ac:dyDescent="0.2"/>
  <cols>
    <col min="1" max="1" width="22.85546875" style="103" customWidth="1"/>
    <col min="2" max="2" width="12.85546875" style="103" customWidth="1"/>
    <col min="3" max="3" width="22.5703125" style="103" customWidth="1"/>
    <col min="4" max="4" width="32.140625" style="103" customWidth="1"/>
    <col min="5" max="5" width="26.7109375" style="103" customWidth="1"/>
    <col min="6" max="6" width="6.85546875" style="103" customWidth="1"/>
    <col min="7" max="7" width="6" style="103" customWidth="1"/>
    <col min="8" max="8" width="18.85546875" style="103" customWidth="1"/>
    <col min="9" max="9" width="11" style="103" customWidth="1"/>
    <col min="10" max="10" width="7.140625" style="103" customWidth="1"/>
    <col min="11" max="11" width="6.7109375" style="103" customWidth="1"/>
    <col min="12" max="12" width="17.42578125" style="103" customWidth="1"/>
    <col min="13" max="13" width="12.7109375" style="103" customWidth="1"/>
    <col min="14" max="14" width="16" style="103" customWidth="1"/>
    <col min="15" max="15" width="25.5703125" style="103" customWidth="1"/>
    <col min="16" max="16" width="24.42578125" style="103" customWidth="1"/>
    <col min="17" max="18" width="18.7109375" style="103" customWidth="1"/>
    <col min="19" max="19" width="63.7109375" style="103" customWidth="1"/>
    <col min="20" max="20" width="11.42578125" style="103"/>
    <col min="21" max="21" width="57.5703125" style="135" customWidth="1"/>
    <col min="22" max="22" width="13.7109375" style="126" customWidth="1"/>
    <col min="23" max="23" width="47.140625" style="115" customWidth="1"/>
    <col min="24" max="244" width="11.42578125" style="2"/>
    <col min="245" max="245" width="15.7109375" style="2" customWidth="1"/>
    <col min="246" max="246" width="10.28515625" style="2" customWidth="1"/>
    <col min="247" max="247" width="16.42578125" style="2" customWidth="1"/>
    <col min="248" max="248" width="18.140625" style="2" customWidth="1"/>
    <col min="249" max="249" width="26.7109375" style="2" customWidth="1"/>
    <col min="250" max="251" width="11.42578125" style="2" customWidth="1"/>
    <col min="252" max="252" width="14.28515625" style="2" customWidth="1"/>
    <col min="253" max="253" width="25" style="2" customWidth="1"/>
    <col min="254" max="255" width="11.42578125" style="2" customWidth="1"/>
    <col min="256" max="256" width="19.7109375" style="2" customWidth="1"/>
    <col min="257" max="257" width="11.42578125" style="2" customWidth="1"/>
    <col min="258" max="258" width="14.7109375" style="2" customWidth="1"/>
    <col min="259" max="265" width="11.42578125" style="2" customWidth="1"/>
    <col min="266" max="266" width="33.5703125" style="2" customWidth="1"/>
    <col min="267" max="500" width="11.42578125" style="2"/>
    <col min="501" max="501" width="15.7109375" style="2" customWidth="1"/>
    <col min="502" max="502" width="10.28515625" style="2" customWidth="1"/>
    <col min="503" max="503" width="16.42578125" style="2" customWidth="1"/>
    <col min="504" max="504" width="18.140625" style="2" customWidth="1"/>
    <col min="505" max="505" width="26.7109375" style="2" customWidth="1"/>
    <col min="506" max="507" width="11.42578125" style="2" customWidth="1"/>
    <col min="508" max="508" width="14.28515625" style="2" customWidth="1"/>
    <col min="509" max="509" width="25" style="2" customWidth="1"/>
    <col min="510" max="511" width="11.42578125" style="2" customWidth="1"/>
    <col min="512" max="512" width="19.7109375" style="2" customWidth="1"/>
    <col min="513" max="513" width="11.42578125" style="2" customWidth="1"/>
    <col min="514" max="514" width="14.7109375" style="2" customWidth="1"/>
    <col min="515" max="521" width="11.42578125" style="2" customWidth="1"/>
    <col min="522" max="522" width="33.5703125" style="2" customWidth="1"/>
    <col min="523" max="756" width="11.42578125" style="2"/>
    <col min="757" max="757" width="15.7109375" style="2" customWidth="1"/>
    <col min="758" max="758" width="10.28515625" style="2" customWidth="1"/>
    <col min="759" max="759" width="16.42578125" style="2" customWidth="1"/>
    <col min="760" max="760" width="18.140625" style="2" customWidth="1"/>
    <col min="761" max="761" width="26.7109375" style="2" customWidth="1"/>
    <col min="762" max="763" width="11.42578125" style="2" customWidth="1"/>
    <col min="764" max="764" width="14.28515625" style="2" customWidth="1"/>
    <col min="765" max="765" width="25" style="2" customWidth="1"/>
    <col min="766" max="767" width="11.42578125" style="2" customWidth="1"/>
    <col min="768" max="768" width="19.7109375" style="2" customWidth="1"/>
    <col min="769" max="769" width="11.42578125" style="2" customWidth="1"/>
    <col min="770" max="770" width="14.7109375" style="2" customWidth="1"/>
    <col min="771" max="777" width="11.42578125" style="2" customWidth="1"/>
    <col min="778" max="778" width="33.5703125" style="2" customWidth="1"/>
    <col min="779" max="1012" width="11.42578125" style="2"/>
    <col min="1013" max="1013" width="15.7109375" style="2" customWidth="1"/>
    <col min="1014" max="1014" width="10.28515625" style="2" customWidth="1"/>
    <col min="1015" max="1015" width="16.42578125" style="2" customWidth="1"/>
    <col min="1016" max="1016" width="18.140625" style="2" customWidth="1"/>
    <col min="1017" max="1017" width="26.7109375" style="2" customWidth="1"/>
    <col min="1018" max="1019" width="11.42578125" style="2" customWidth="1"/>
    <col min="1020" max="1020" width="14.28515625" style="2" customWidth="1"/>
    <col min="1021" max="1021" width="25" style="2" customWidth="1"/>
    <col min="1022" max="1023" width="11.42578125" style="2" customWidth="1"/>
    <col min="1024" max="1024" width="19.7109375" style="2" customWidth="1"/>
    <col min="1025" max="1025" width="11.42578125" style="2" customWidth="1"/>
    <col min="1026" max="1026" width="14.7109375" style="2" customWidth="1"/>
    <col min="1027" max="1033" width="11.42578125" style="2" customWidth="1"/>
    <col min="1034" max="1034" width="33.5703125" style="2" customWidth="1"/>
    <col min="1035" max="1268" width="11.42578125" style="2"/>
    <col min="1269" max="1269" width="15.7109375" style="2" customWidth="1"/>
    <col min="1270" max="1270" width="10.28515625" style="2" customWidth="1"/>
    <col min="1271" max="1271" width="16.42578125" style="2" customWidth="1"/>
    <col min="1272" max="1272" width="18.140625" style="2" customWidth="1"/>
    <col min="1273" max="1273" width="26.7109375" style="2" customWidth="1"/>
    <col min="1274" max="1275" width="11.42578125" style="2" customWidth="1"/>
    <col min="1276" max="1276" width="14.28515625" style="2" customWidth="1"/>
    <col min="1277" max="1277" width="25" style="2" customWidth="1"/>
    <col min="1278" max="1279" width="11.42578125" style="2" customWidth="1"/>
    <col min="1280" max="1280" width="19.7109375" style="2" customWidth="1"/>
    <col min="1281" max="1281" width="11.42578125" style="2" customWidth="1"/>
    <col min="1282" max="1282" width="14.7109375" style="2" customWidth="1"/>
    <col min="1283" max="1289" width="11.42578125" style="2" customWidth="1"/>
    <col min="1290" max="1290" width="33.5703125" style="2" customWidth="1"/>
    <col min="1291" max="1524" width="11.42578125" style="2"/>
    <col min="1525" max="1525" width="15.7109375" style="2" customWidth="1"/>
    <col min="1526" max="1526" width="10.28515625" style="2" customWidth="1"/>
    <col min="1527" max="1527" width="16.42578125" style="2" customWidth="1"/>
    <col min="1528" max="1528" width="18.140625" style="2" customWidth="1"/>
    <col min="1529" max="1529" width="26.7109375" style="2" customWidth="1"/>
    <col min="1530" max="1531" width="11.42578125" style="2" customWidth="1"/>
    <col min="1532" max="1532" width="14.28515625" style="2" customWidth="1"/>
    <col min="1533" max="1533" width="25" style="2" customWidth="1"/>
    <col min="1534" max="1535" width="11.42578125" style="2" customWidth="1"/>
    <col min="1536" max="1536" width="19.7109375" style="2" customWidth="1"/>
    <col min="1537" max="1537" width="11.42578125" style="2" customWidth="1"/>
    <col min="1538" max="1538" width="14.7109375" style="2" customWidth="1"/>
    <col min="1539" max="1545" width="11.42578125" style="2" customWidth="1"/>
    <col min="1546" max="1546" width="33.5703125" style="2" customWidth="1"/>
    <col min="1547" max="1780" width="11.42578125" style="2"/>
    <col min="1781" max="1781" width="15.7109375" style="2" customWidth="1"/>
    <col min="1782" max="1782" width="10.28515625" style="2" customWidth="1"/>
    <col min="1783" max="1783" width="16.42578125" style="2" customWidth="1"/>
    <col min="1784" max="1784" width="18.140625" style="2" customWidth="1"/>
    <col min="1785" max="1785" width="26.7109375" style="2" customWidth="1"/>
    <col min="1786" max="1787" width="11.42578125" style="2" customWidth="1"/>
    <col min="1788" max="1788" width="14.28515625" style="2" customWidth="1"/>
    <col min="1789" max="1789" width="25" style="2" customWidth="1"/>
    <col min="1790" max="1791" width="11.42578125" style="2" customWidth="1"/>
    <col min="1792" max="1792" width="19.7109375" style="2" customWidth="1"/>
    <col min="1793" max="1793" width="11.42578125" style="2" customWidth="1"/>
    <col min="1794" max="1794" width="14.7109375" style="2" customWidth="1"/>
    <col min="1795" max="1801" width="11.42578125" style="2" customWidth="1"/>
    <col min="1802" max="1802" width="33.5703125" style="2" customWidth="1"/>
    <col min="1803" max="2036" width="11.42578125" style="2"/>
    <col min="2037" max="2037" width="15.7109375" style="2" customWidth="1"/>
    <col min="2038" max="2038" width="10.28515625" style="2" customWidth="1"/>
    <col min="2039" max="2039" width="16.42578125" style="2" customWidth="1"/>
    <col min="2040" max="2040" width="18.140625" style="2" customWidth="1"/>
    <col min="2041" max="2041" width="26.7109375" style="2" customWidth="1"/>
    <col min="2042" max="2043" width="11.42578125" style="2" customWidth="1"/>
    <col min="2044" max="2044" width="14.28515625" style="2" customWidth="1"/>
    <col min="2045" max="2045" width="25" style="2" customWidth="1"/>
    <col min="2046" max="2047" width="11.42578125" style="2" customWidth="1"/>
    <col min="2048" max="2048" width="19.7109375" style="2" customWidth="1"/>
    <col min="2049" max="2049" width="11.42578125" style="2" customWidth="1"/>
    <col min="2050" max="2050" width="14.7109375" style="2" customWidth="1"/>
    <col min="2051" max="2057" width="11.42578125" style="2" customWidth="1"/>
    <col min="2058" max="2058" width="33.5703125" style="2" customWidth="1"/>
    <col min="2059" max="2292" width="11.42578125" style="2"/>
    <col min="2293" max="2293" width="15.7109375" style="2" customWidth="1"/>
    <col min="2294" max="2294" width="10.28515625" style="2" customWidth="1"/>
    <col min="2295" max="2295" width="16.42578125" style="2" customWidth="1"/>
    <col min="2296" max="2296" width="18.140625" style="2" customWidth="1"/>
    <col min="2297" max="2297" width="26.7109375" style="2" customWidth="1"/>
    <col min="2298" max="2299" width="11.42578125" style="2" customWidth="1"/>
    <col min="2300" max="2300" width="14.28515625" style="2" customWidth="1"/>
    <col min="2301" max="2301" width="25" style="2" customWidth="1"/>
    <col min="2302" max="2303" width="11.42578125" style="2" customWidth="1"/>
    <col min="2304" max="2304" width="19.7109375" style="2" customWidth="1"/>
    <col min="2305" max="2305" width="11.42578125" style="2" customWidth="1"/>
    <col min="2306" max="2306" width="14.7109375" style="2" customWidth="1"/>
    <col min="2307" max="2313" width="11.42578125" style="2" customWidth="1"/>
    <col min="2314" max="2314" width="33.5703125" style="2" customWidth="1"/>
    <col min="2315" max="2548" width="11.42578125" style="2"/>
    <col min="2549" max="2549" width="15.7109375" style="2" customWidth="1"/>
    <col min="2550" max="2550" width="10.28515625" style="2" customWidth="1"/>
    <col min="2551" max="2551" width="16.42578125" style="2" customWidth="1"/>
    <col min="2552" max="2552" width="18.140625" style="2" customWidth="1"/>
    <col min="2553" max="2553" width="26.7109375" style="2" customWidth="1"/>
    <col min="2554" max="2555" width="11.42578125" style="2" customWidth="1"/>
    <col min="2556" max="2556" width="14.28515625" style="2" customWidth="1"/>
    <col min="2557" max="2557" width="25" style="2" customWidth="1"/>
    <col min="2558" max="2559" width="11.42578125" style="2" customWidth="1"/>
    <col min="2560" max="2560" width="19.7109375" style="2" customWidth="1"/>
    <col min="2561" max="2561" width="11.42578125" style="2" customWidth="1"/>
    <col min="2562" max="2562" width="14.7109375" style="2" customWidth="1"/>
    <col min="2563" max="2569" width="11.42578125" style="2" customWidth="1"/>
    <col min="2570" max="2570" width="33.5703125" style="2" customWidth="1"/>
    <col min="2571" max="2804" width="11.42578125" style="2"/>
    <col min="2805" max="2805" width="15.7109375" style="2" customWidth="1"/>
    <col min="2806" max="2806" width="10.28515625" style="2" customWidth="1"/>
    <col min="2807" max="2807" width="16.42578125" style="2" customWidth="1"/>
    <col min="2808" max="2808" width="18.140625" style="2" customWidth="1"/>
    <col min="2809" max="2809" width="26.7109375" style="2" customWidth="1"/>
    <col min="2810" max="2811" width="11.42578125" style="2" customWidth="1"/>
    <col min="2812" max="2812" width="14.28515625" style="2" customWidth="1"/>
    <col min="2813" max="2813" width="25" style="2" customWidth="1"/>
    <col min="2814" max="2815" width="11.42578125" style="2" customWidth="1"/>
    <col min="2816" max="2816" width="19.7109375" style="2" customWidth="1"/>
    <col min="2817" max="2817" width="11.42578125" style="2" customWidth="1"/>
    <col min="2818" max="2818" width="14.7109375" style="2" customWidth="1"/>
    <col min="2819" max="2825" width="11.42578125" style="2" customWidth="1"/>
    <col min="2826" max="2826" width="33.5703125" style="2" customWidth="1"/>
    <col min="2827" max="3060" width="11.42578125" style="2"/>
    <col min="3061" max="3061" width="15.7109375" style="2" customWidth="1"/>
    <col min="3062" max="3062" width="10.28515625" style="2" customWidth="1"/>
    <col min="3063" max="3063" width="16.42578125" style="2" customWidth="1"/>
    <col min="3064" max="3064" width="18.140625" style="2" customWidth="1"/>
    <col min="3065" max="3065" width="26.7109375" style="2" customWidth="1"/>
    <col min="3066" max="3067" width="11.42578125" style="2" customWidth="1"/>
    <col min="3068" max="3068" width="14.28515625" style="2" customWidth="1"/>
    <col min="3069" max="3069" width="25" style="2" customWidth="1"/>
    <col min="3070" max="3071" width="11.42578125" style="2" customWidth="1"/>
    <col min="3072" max="3072" width="19.7109375" style="2" customWidth="1"/>
    <col min="3073" max="3073" width="11.42578125" style="2" customWidth="1"/>
    <col min="3074" max="3074" width="14.7109375" style="2" customWidth="1"/>
    <col min="3075" max="3081" width="11.42578125" style="2" customWidth="1"/>
    <col min="3082" max="3082" width="33.5703125" style="2" customWidth="1"/>
    <col min="3083" max="3316" width="11.42578125" style="2"/>
    <col min="3317" max="3317" width="15.7109375" style="2" customWidth="1"/>
    <col min="3318" max="3318" width="10.28515625" style="2" customWidth="1"/>
    <col min="3319" max="3319" width="16.42578125" style="2" customWidth="1"/>
    <col min="3320" max="3320" width="18.140625" style="2" customWidth="1"/>
    <col min="3321" max="3321" width="26.7109375" style="2" customWidth="1"/>
    <col min="3322" max="3323" width="11.42578125" style="2" customWidth="1"/>
    <col min="3324" max="3324" width="14.28515625" style="2" customWidth="1"/>
    <col min="3325" max="3325" width="25" style="2" customWidth="1"/>
    <col min="3326" max="3327" width="11.42578125" style="2" customWidth="1"/>
    <col min="3328" max="3328" width="19.7109375" style="2" customWidth="1"/>
    <col min="3329" max="3329" width="11.42578125" style="2" customWidth="1"/>
    <col min="3330" max="3330" width="14.7109375" style="2" customWidth="1"/>
    <col min="3331" max="3337" width="11.42578125" style="2" customWidth="1"/>
    <col min="3338" max="3338" width="33.5703125" style="2" customWidth="1"/>
    <col min="3339" max="3572" width="11.42578125" style="2"/>
    <col min="3573" max="3573" width="15.7109375" style="2" customWidth="1"/>
    <col min="3574" max="3574" width="10.28515625" style="2" customWidth="1"/>
    <col min="3575" max="3575" width="16.42578125" style="2" customWidth="1"/>
    <col min="3576" max="3576" width="18.140625" style="2" customWidth="1"/>
    <col min="3577" max="3577" width="26.7109375" style="2" customWidth="1"/>
    <col min="3578" max="3579" width="11.42578125" style="2" customWidth="1"/>
    <col min="3580" max="3580" width="14.28515625" style="2" customWidth="1"/>
    <col min="3581" max="3581" width="25" style="2" customWidth="1"/>
    <col min="3582" max="3583" width="11.42578125" style="2" customWidth="1"/>
    <col min="3584" max="3584" width="19.7109375" style="2" customWidth="1"/>
    <col min="3585" max="3585" width="11.42578125" style="2" customWidth="1"/>
    <col min="3586" max="3586" width="14.7109375" style="2" customWidth="1"/>
    <col min="3587" max="3593" width="11.42578125" style="2" customWidth="1"/>
    <col min="3594" max="3594" width="33.5703125" style="2" customWidth="1"/>
    <col min="3595" max="3828" width="11.42578125" style="2"/>
    <col min="3829" max="3829" width="15.7109375" style="2" customWidth="1"/>
    <col min="3830" max="3830" width="10.28515625" style="2" customWidth="1"/>
    <col min="3831" max="3831" width="16.42578125" style="2" customWidth="1"/>
    <col min="3832" max="3832" width="18.140625" style="2" customWidth="1"/>
    <col min="3833" max="3833" width="26.7109375" style="2" customWidth="1"/>
    <col min="3834" max="3835" width="11.42578125" style="2" customWidth="1"/>
    <col min="3836" max="3836" width="14.28515625" style="2" customWidth="1"/>
    <col min="3837" max="3837" width="25" style="2" customWidth="1"/>
    <col min="3838" max="3839" width="11.42578125" style="2" customWidth="1"/>
    <col min="3840" max="3840" width="19.7109375" style="2" customWidth="1"/>
    <col min="3841" max="3841" width="11.42578125" style="2" customWidth="1"/>
    <col min="3842" max="3842" width="14.7109375" style="2" customWidth="1"/>
    <col min="3843" max="3849" width="11.42578125" style="2" customWidth="1"/>
    <col min="3850" max="3850" width="33.5703125" style="2" customWidth="1"/>
    <col min="3851" max="4084" width="11.42578125" style="2"/>
    <col min="4085" max="4085" width="15.7109375" style="2" customWidth="1"/>
    <col min="4086" max="4086" width="10.28515625" style="2" customWidth="1"/>
    <col min="4087" max="4087" width="16.42578125" style="2" customWidth="1"/>
    <col min="4088" max="4088" width="18.140625" style="2" customWidth="1"/>
    <col min="4089" max="4089" width="26.7109375" style="2" customWidth="1"/>
    <col min="4090" max="4091" width="11.42578125" style="2" customWidth="1"/>
    <col min="4092" max="4092" width="14.28515625" style="2" customWidth="1"/>
    <col min="4093" max="4093" width="25" style="2" customWidth="1"/>
    <col min="4094" max="4095" width="11.42578125" style="2" customWidth="1"/>
    <col min="4096" max="4096" width="19.7109375" style="2" customWidth="1"/>
    <col min="4097" max="4097" width="11.42578125" style="2" customWidth="1"/>
    <col min="4098" max="4098" width="14.7109375" style="2" customWidth="1"/>
    <col min="4099" max="4105" width="11.42578125" style="2" customWidth="1"/>
    <col min="4106" max="4106" width="33.5703125" style="2" customWidth="1"/>
    <col min="4107" max="4340" width="11.42578125" style="2"/>
    <col min="4341" max="4341" width="15.7109375" style="2" customWidth="1"/>
    <col min="4342" max="4342" width="10.28515625" style="2" customWidth="1"/>
    <col min="4343" max="4343" width="16.42578125" style="2" customWidth="1"/>
    <col min="4344" max="4344" width="18.140625" style="2" customWidth="1"/>
    <col min="4345" max="4345" width="26.7109375" style="2" customWidth="1"/>
    <col min="4346" max="4347" width="11.42578125" style="2" customWidth="1"/>
    <col min="4348" max="4348" width="14.28515625" style="2" customWidth="1"/>
    <col min="4349" max="4349" width="25" style="2" customWidth="1"/>
    <col min="4350" max="4351" width="11.42578125" style="2" customWidth="1"/>
    <col min="4352" max="4352" width="19.7109375" style="2" customWidth="1"/>
    <col min="4353" max="4353" width="11.42578125" style="2" customWidth="1"/>
    <col min="4354" max="4354" width="14.7109375" style="2" customWidth="1"/>
    <col min="4355" max="4361" width="11.42578125" style="2" customWidth="1"/>
    <col min="4362" max="4362" width="33.5703125" style="2" customWidth="1"/>
    <col min="4363" max="4596" width="11.42578125" style="2"/>
    <col min="4597" max="4597" width="15.7109375" style="2" customWidth="1"/>
    <col min="4598" max="4598" width="10.28515625" style="2" customWidth="1"/>
    <col min="4599" max="4599" width="16.42578125" style="2" customWidth="1"/>
    <col min="4600" max="4600" width="18.140625" style="2" customWidth="1"/>
    <col min="4601" max="4601" width="26.7109375" style="2" customWidth="1"/>
    <col min="4602" max="4603" width="11.42578125" style="2" customWidth="1"/>
    <col min="4604" max="4604" width="14.28515625" style="2" customWidth="1"/>
    <col min="4605" max="4605" width="25" style="2" customWidth="1"/>
    <col min="4606" max="4607" width="11.42578125" style="2" customWidth="1"/>
    <col min="4608" max="4608" width="19.7109375" style="2" customWidth="1"/>
    <col min="4609" max="4609" width="11.42578125" style="2" customWidth="1"/>
    <col min="4610" max="4610" width="14.7109375" style="2" customWidth="1"/>
    <col min="4611" max="4617" width="11.42578125" style="2" customWidth="1"/>
    <col min="4618" max="4618" width="33.5703125" style="2" customWidth="1"/>
    <col min="4619" max="4852" width="11.42578125" style="2"/>
    <col min="4853" max="4853" width="15.7109375" style="2" customWidth="1"/>
    <col min="4854" max="4854" width="10.28515625" style="2" customWidth="1"/>
    <col min="4855" max="4855" width="16.42578125" style="2" customWidth="1"/>
    <col min="4856" max="4856" width="18.140625" style="2" customWidth="1"/>
    <col min="4857" max="4857" width="26.7109375" style="2" customWidth="1"/>
    <col min="4858" max="4859" width="11.42578125" style="2" customWidth="1"/>
    <col min="4860" max="4860" width="14.28515625" style="2" customWidth="1"/>
    <col min="4861" max="4861" width="25" style="2" customWidth="1"/>
    <col min="4862" max="4863" width="11.42578125" style="2" customWidth="1"/>
    <col min="4864" max="4864" width="19.7109375" style="2" customWidth="1"/>
    <col min="4865" max="4865" width="11.42578125" style="2" customWidth="1"/>
    <col min="4866" max="4866" width="14.7109375" style="2" customWidth="1"/>
    <col min="4867" max="4873" width="11.42578125" style="2" customWidth="1"/>
    <col min="4874" max="4874" width="33.5703125" style="2" customWidth="1"/>
    <col min="4875" max="5108" width="11.42578125" style="2"/>
    <col min="5109" max="5109" width="15.7109375" style="2" customWidth="1"/>
    <col min="5110" max="5110" width="10.28515625" style="2" customWidth="1"/>
    <col min="5111" max="5111" width="16.42578125" style="2" customWidth="1"/>
    <col min="5112" max="5112" width="18.140625" style="2" customWidth="1"/>
    <col min="5113" max="5113" width="26.7109375" style="2" customWidth="1"/>
    <col min="5114" max="5115" width="11.42578125" style="2" customWidth="1"/>
    <col min="5116" max="5116" width="14.28515625" style="2" customWidth="1"/>
    <col min="5117" max="5117" width="25" style="2" customWidth="1"/>
    <col min="5118" max="5119" width="11.42578125" style="2" customWidth="1"/>
    <col min="5120" max="5120" width="19.7109375" style="2" customWidth="1"/>
    <col min="5121" max="5121" width="11.42578125" style="2" customWidth="1"/>
    <col min="5122" max="5122" width="14.7109375" style="2" customWidth="1"/>
    <col min="5123" max="5129" width="11.42578125" style="2" customWidth="1"/>
    <col min="5130" max="5130" width="33.5703125" style="2" customWidth="1"/>
    <col min="5131" max="5364" width="11.42578125" style="2"/>
    <col min="5365" max="5365" width="15.7109375" style="2" customWidth="1"/>
    <col min="5366" max="5366" width="10.28515625" style="2" customWidth="1"/>
    <col min="5367" max="5367" width="16.42578125" style="2" customWidth="1"/>
    <col min="5368" max="5368" width="18.140625" style="2" customWidth="1"/>
    <col min="5369" max="5369" width="26.7109375" style="2" customWidth="1"/>
    <col min="5370" max="5371" width="11.42578125" style="2" customWidth="1"/>
    <col min="5372" max="5372" width="14.28515625" style="2" customWidth="1"/>
    <col min="5373" max="5373" width="25" style="2" customWidth="1"/>
    <col min="5374" max="5375" width="11.42578125" style="2" customWidth="1"/>
    <col min="5376" max="5376" width="19.7109375" style="2" customWidth="1"/>
    <col min="5377" max="5377" width="11.42578125" style="2" customWidth="1"/>
    <col min="5378" max="5378" width="14.7109375" style="2" customWidth="1"/>
    <col min="5379" max="5385" width="11.42578125" style="2" customWidth="1"/>
    <col min="5386" max="5386" width="33.5703125" style="2" customWidth="1"/>
    <col min="5387" max="5620" width="11.42578125" style="2"/>
    <col min="5621" max="5621" width="15.7109375" style="2" customWidth="1"/>
    <col min="5622" max="5622" width="10.28515625" style="2" customWidth="1"/>
    <col min="5623" max="5623" width="16.42578125" style="2" customWidth="1"/>
    <col min="5624" max="5624" width="18.140625" style="2" customWidth="1"/>
    <col min="5625" max="5625" width="26.7109375" style="2" customWidth="1"/>
    <col min="5626" max="5627" width="11.42578125" style="2" customWidth="1"/>
    <col min="5628" max="5628" width="14.28515625" style="2" customWidth="1"/>
    <col min="5629" max="5629" width="25" style="2" customWidth="1"/>
    <col min="5630" max="5631" width="11.42578125" style="2" customWidth="1"/>
    <col min="5632" max="5632" width="19.7109375" style="2" customWidth="1"/>
    <col min="5633" max="5633" width="11.42578125" style="2" customWidth="1"/>
    <col min="5634" max="5634" width="14.7109375" style="2" customWidth="1"/>
    <col min="5635" max="5641" width="11.42578125" style="2" customWidth="1"/>
    <col min="5642" max="5642" width="33.5703125" style="2" customWidth="1"/>
    <col min="5643" max="5876" width="11.42578125" style="2"/>
    <col min="5877" max="5877" width="15.7109375" style="2" customWidth="1"/>
    <col min="5878" max="5878" width="10.28515625" style="2" customWidth="1"/>
    <col min="5879" max="5879" width="16.42578125" style="2" customWidth="1"/>
    <col min="5880" max="5880" width="18.140625" style="2" customWidth="1"/>
    <col min="5881" max="5881" width="26.7109375" style="2" customWidth="1"/>
    <col min="5882" max="5883" width="11.42578125" style="2" customWidth="1"/>
    <col min="5884" max="5884" width="14.28515625" style="2" customWidth="1"/>
    <col min="5885" max="5885" width="25" style="2" customWidth="1"/>
    <col min="5886" max="5887" width="11.42578125" style="2" customWidth="1"/>
    <col min="5888" max="5888" width="19.7109375" style="2" customWidth="1"/>
    <col min="5889" max="5889" width="11.42578125" style="2" customWidth="1"/>
    <col min="5890" max="5890" width="14.7109375" style="2" customWidth="1"/>
    <col min="5891" max="5897" width="11.42578125" style="2" customWidth="1"/>
    <col min="5898" max="5898" width="33.5703125" style="2" customWidth="1"/>
    <col min="5899" max="6132" width="11.42578125" style="2"/>
    <col min="6133" max="6133" width="15.7109375" style="2" customWidth="1"/>
    <col min="6134" max="6134" width="10.28515625" style="2" customWidth="1"/>
    <col min="6135" max="6135" width="16.42578125" style="2" customWidth="1"/>
    <col min="6136" max="6136" width="18.140625" style="2" customWidth="1"/>
    <col min="6137" max="6137" width="26.7109375" style="2" customWidth="1"/>
    <col min="6138" max="6139" width="11.42578125" style="2" customWidth="1"/>
    <col min="6140" max="6140" width="14.28515625" style="2" customWidth="1"/>
    <col min="6141" max="6141" width="25" style="2" customWidth="1"/>
    <col min="6142" max="6143" width="11.42578125" style="2" customWidth="1"/>
    <col min="6144" max="6144" width="19.7109375" style="2" customWidth="1"/>
    <col min="6145" max="6145" width="11.42578125" style="2" customWidth="1"/>
    <col min="6146" max="6146" width="14.7109375" style="2" customWidth="1"/>
    <col min="6147" max="6153" width="11.42578125" style="2" customWidth="1"/>
    <col min="6154" max="6154" width="33.5703125" style="2" customWidth="1"/>
    <col min="6155" max="6388" width="11.42578125" style="2"/>
    <col min="6389" max="6389" width="15.7109375" style="2" customWidth="1"/>
    <col min="6390" max="6390" width="10.28515625" style="2" customWidth="1"/>
    <col min="6391" max="6391" width="16.42578125" style="2" customWidth="1"/>
    <col min="6392" max="6392" width="18.140625" style="2" customWidth="1"/>
    <col min="6393" max="6393" width="26.7109375" style="2" customWidth="1"/>
    <col min="6394" max="6395" width="11.42578125" style="2" customWidth="1"/>
    <col min="6396" max="6396" width="14.28515625" style="2" customWidth="1"/>
    <col min="6397" max="6397" width="25" style="2" customWidth="1"/>
    <col min="6398" max="6399" width="11.42578125" style="2" customWidth="1"/>
    <col min="6400" max="6400" width="19.7109375" style="2" customWidth="1"/>
    <col min="6401" max="6401" width="11.42578125" style="2" customWidth="1"/>
    <col min="6402" max="6402" width="14.7109375" style="2" customWidth="1"/>
    <col min="6403" max="6409" width="11.42578125" style="2" customWidth="1"/>
    <col min="6410" max="6410" width="33.5703125" style="2" customWidth="1"/>
    <col min="6411" max="6644" width="11.42578125" style="2"/>
    <col min="6645" max="6645" width="15.7109375" style="2" customWidth="1"/>
    <col min="6646" max="6646" width="10.28515625" style="2" customWidth="1"/>
    <col min="6647" max="6647" width="16.42578125" style="2" customWidth="1"/>
    <col min="6648" max="6648" width="18.140625" style="2" customWidth="1"/>
    <col min="6649" max="6649" width="26.7109375" style="2" customWidth="1"/>
    <col min="6650" max="6651" width="11.42578125" style="2" customWidth="1"/>
    <col min="6652" max="6652" width="14.28515625" style="2" customWidth="1"/>
    <col min="6653" max="6653" width="25" style="2" customWidth="1"/>
    <col min="6654" max="6655" width="11.42578125" style="2" customWidth="1"/>
    <col min="6656" max="6656" width="19.7109375" style="2" customWidth="1"/>
    <col min="6657" max="6657" width="11.42578125" style="2" customWidth="1"/>
    <col min="6658" max="6658" width="14.7109375" style="2" customWidth="1"/>
    <col min="6659" max="6665" width="11.42578125" style="2" customWidth="1"/>
    <col min="6666" max="6666" width="33.5703125" style="2" customWidth="1"/>
    <col min="6667" max="6900" width="11.42578125" style="2"/>
    <col min="6901" max="6901" width="15.7109375" style="2" customWidth="1"/>
    <col min="6902" max="6902" width="10.28515625" style="2" customWidth="1"/>
    <col min="6903" max="6903" width="16.42578125" style="2" customWidth="1"/>
    <col min="6904" max="6904" width="18.140625" style="2" customWidth="1"/>
    <col min="6905" max="6905" width="26.7109375" style="2" customWidth="1"/>
    <col min="6906" max="6907" width="11.42578125" style="2" customWidth="1"/>
    <col min="6908" max="6908" width="14.28515625" style="2" customWidth="1"/>
    <col min="6909" max="6909" width="25" style="2" customWidth="1"/>
    <col min="6910" max="6911" width="11.42578125" style="2" customWidth="1"/>
    <col min="6912" max="6912" width="19.7109375" style="2" customWidth="1"/>
    <col min="6913" max="6913" width="11.42578125" style="2" customWidth="1"/>
    <col min="6914" max="6914" width="14.7109375" style="2" customWidth="1"/>
    <col min="6915" max="6921" width="11.42578125" style="2" customWidth="1"/>
    <col min="6922" max="6922" width="33.5703125" style="2" customWidth="1"/>
    <col min="6923" max="7156" width="11.42578125" style="2"/>
    <col min="7157" max="7157" width="15.7109375" style="2" customWidth="1"/>
    <col min="7158" max="7158" width="10.28515625" style="2" customWidth="1"/>
    <col min="7159" max="7159" width="16.42578125" style="2" customWidth="1"/>
    <col min="7160" max="7160" width="18.140625" style="2" customWidth="1"/>
    <col min="7161" max="7161" width="26.7109375" style="2" customWidth="1"/>
    <col min="7162" max="7163" width="11.42578125" style="2" customWidth="1"/>
    <col min="7164" max="7164" width="14.28515625" style="2" customWidth="1"/>
    <col min="7165" max="7165" width="25" style="2" customWidth="1"/>
    <col min="7166" max="7167" width="11.42578125" style="2" customWidth="1"/>
    <col min="7168" max="7168" width="19.7109375" style="2" customWidth="1"/>
    <col min="7169" max="7169" width="11.42578125" style="2" customWidth="1"/>
    <col min="7170" max="7170" width="14.7109375" style="2" customWidth="1"/>
    <col min="7171" max="7177" width="11.42578125" style="2" customWidth="1"/>
    <col min="7178" max="7178" width="33.5703125" style="2" customWidth="1"/>
    <col min="7179" max="7412" width="11.42578125" style="2"/>
    <col min="7413" max="7413" width="15.7109375" style="2" customWidth="1"/>
    <col min="7414" max="7414" width="10.28515625" style="2" customWidth="1"/>
    <col min="7415" max="7415" width="16.42578125" style="2" customWidth="1"/>
    <col min="7416" max="7416" width="18.140625" style="2" customWidth="1"/>
    <col min="7417" max="7417" width="26.7109375" style="2" customWidth="1"/>
    <col min="7418" max="7419" width="11.42578125" style="2" customWidth="1"/>
    <col min="7420" max="7420" width="14.28515625" style="2" customWidth="1"/>
    <col min="7421" max="7421" width="25" style="2" customWidth="1"/>
    <col min="7422" max="7423" width="11.42578125" style="2" customWidth="1"/>
    <col min="7424" max="7424" width="19.7109375" style="2" customWidth="1"/>
    <col min="7425" max="7425" width="11.42578125" style="2" customWidth="1"/>
    <col min="7426" max="7426" width="14.7109375" style="2" customWidth="1"/>
    <col min="7427" max="7433" width="11.42578125" style="2" customWidth="1"/>
    <col min="7434" max="7434" width="33.5703125" style="2" customWidth="1"/>
    <col min="7435" max="7668" width="11.42578125" style="2"/>
    <col min="7669" max="7669" width="15.7109375" style="2" customWidth="1"/>
    <col min="7670" max="7670" width="10.28515625" style="2" customWidth="1"/>
    <col min="7671" max="7671" width="16.42578125" style="2" customWidth="1"/>
    <col min="7672" max="7672" width="18.140625" style="2" customWidth="1"/>
    <col min="7673" max="7673" width="26.7109375" style="2" customWidth="1"/>
    <col min="7674" max="7675" width="11.42578125" style="2" customWidth="1"/>
    <col min="7676" max="7676" width="14.28515625" style="2" customWidth="1"/>
    <col min="7677" max="7677" width="25" style="2" customWidth="1"/>
    <col min="7678" max="7679" width="11.42578125" style="2" customWidth="1"/>
    <col min="7680" max="7680" width="19.7109375" style="2" customWidth="1"/>
    <col min="7681" max="7681" width="11.42578125" style="2" customWidth="1"/>
    <col min="7682" max="7682" width="14.7109375" style="2" customWidth="1"/>
    <col min="7683" max="7689" width="11.42578125" style="2" customWidth="1"/>
    <col min="7690" max="7690" width="33.5703125" style="2" customWidth="1"/>
    <col min="7691" max="7924" width="11.42578125" style="2"/>
    <col min="7925" max="7925" width="15.7109375" style="2" customWidth="1"/>
    <col min="7926" max="7926" width="10.28515625" style="2" customWidth="1"/>
    <col min="7927" max="7927" width="16.42578125" style="2" customWidth="1"/>
    <col min="7928" max="7928" width="18.140625" style="2" customWidth="1"/>
    <col min="7929" max="7929" width="26.7109375" style="2" customWidth="1"/>
    <col min="7930" max="7931" width="11.42578125" style="2" customWidth="1"/>
    <col min="7932" max="7932" width="14.28515625" style="2" customWidth="1"/>
    <col min="7933" max="7933" width="25" style="2" customWidth="1"/>
    <col min="7934" max="7935" width="11.42578125" style="2" customWidth="1"/>
    <col min="7936" max="7936" width="19.7109375" style="2" customWidth="1"/>
    <col min="7937" max="7937" width="11.42578125" style="2" customWidth="1"/>
    <col min="7938" max="7938" width="14.7109375" style="2" customWidth="1"/>
    <col min="7939" max="7945" width="11.42578125" style="2" customWidth="1"/>
    <col min="7946" max="7946" width="33.5703125" style="2" customWidth="1"/>
    <col min="7947" max="8180" width="11.42578125" style="2"/>
    <col min="8181" max="8181" width="15.7109375" style="2" customWidth="1"/>
    <col min="8182" max="8182" width="10.28515625" style="2" customWidth="1"/>
    <col min="8183" max="8183" width="16.42578125" style="2" customWidth="1"/>
    <col min="8184" max="8184" width="18.140625" style="2" customWidth="1"/>
    <col min="8185" max="8185" width="26.7109375" style="2" customWidth="1"/>
    <col min="8186" max="8187" width="11.42578125" style="2" customWidth="1"/>
    <col min="8188" max="8188" width="14.28515625" style="2" customWidth="1"/>
    <col min="8189" max="8189" width="25" style="2" customWidth="1"/>
    <col min="8190" max="8191" width="11.42578125" style="2" customWidth="1"/>
    <col min="8192" max="8192" width="19.7109375" style="2" customWidth="1"/>
    <col min="8193" max="8193" width="11.42578125" style="2" customWidth="1"/>
    <col min="8194" max="8194" width="14.7109375" style="2" customWidth="1"/>
    <col min="8195" max="8201" width="11.42578125" style="2" customWidth="1"/>
    <col min="8202" max="8202" width="33.5703125" style="2" customWidth="1"/>
    <col min="8203" max="8436" width="11.42578125" style="2"/>
    <col min="8437" max="8437" width="15.7109375" style="2" customWidth="1"/>
    <col min="8438" max="8438" width="10.28515625" style="2" customWidth="1"/>
    <col min="8439" max="8439" width="16.42578125" style="2" customWidth="1"/>
    <col min="8440" max="8440" width="18.140625" style="2" customWidth="1"/>
    <col min="8441" max="8441" width="26.7109375" style="2" customWidth="1"/>
    <col min="8442" max="8443" width="11.42578125" style="2" customWidth="1"/>
    <col min="8444" max="8444" width="14.28515625" style="2" customWidth="1"/>
    <col min="8445" max="8445" width="25" style="2" customWidth="1"/>
    <col min="8446" max="8447" width="11.42578125" style="2" customWidth="1"/>
    <col min="8448" max="8448" width="19.7109375" style="2" customWidth="1"/>
    <col min="8449" max="8449" width="11.42578125" style="2" customWidth="1"/>
    <col min="8450" max="8450" width="14.7109375" style="2" customWidth="1"/>
    <col min="8451" max="8457" width="11.42578125" style="2" customWidth="1"/>
    <col min="8458" max="8458" width="33.5703125" style="2" customWidth="1"/>
    <col min="8459" max="8692" width="11.42578125" style="2"/>
    <col min="8693" max="8693" width="15.7109375" style="2" customWidth="1"/>
    <col min="8694" max="8694" width="10.28515625" style="2" customWidth="1"/>
    <col min="8695" max="8695" width="16.42578125" style="2" customWidth="1"/>
    <col min="8696" max="8696" width="18.140625" style="2" customWidth="1"/>
    <col min="8697" max="8697" width="26.7109375" style="2" customWidth="1"/>
    <col min="8698" max="8699" width="11.42578125" style="2" customWidth="1"/>
    <col min="8700" max="8700" width="14.28515625" style="2" customWidth="1"/>
    <col min="8701" max="8701" width="25" style="2" customWidth="1"/>
    <col min="8702" max="8703" width="11.42578125" style="2" customWidth="1"/>
    <col min="8704" max="8704" width="19.7109375" style="2" customWidth="1"/>
    <col min="8705" max="8705" width="11.42578125" style="2" customWidth="1"/>
    <col min="8706" max="8706" width="14.7109375" style="2" customWidth="1"/>
    <col min="8707" max="8713" width="11.42578125" style="2" customWidth="1"/>
    <col min="8714" max="8714" width="33.5703125" style="2" customWidth="1"/>
    <col min="8715" max="8948" width="11.42578125" style="2"/>
    <col min="8949" max="8949" width="15.7109375" style="2" customWidth="1"/>
    <col min="8950" max="8950" width="10.28515625" style="2" customWidth="1"/>
    <col min="8951" max="8951" width="16.42578125" style="2" customWidth="1"/>
    <col min="8952" max="8952" width="18.140625" style="2" customWidth="1"/>
    <col min="8953" max="8953" width="26.7109375" style="2" customWidth="1"/>
    <col min="8954" max="8955" width="11.42578125" style="2" customWidth="1"/>
    <col min="8956" max="8956" width="14.28515625" style="2" customWidth="1"/>
    <col min="8957" max="8957" width="25" style="2" customWidth="1"/>
    <col min="8958" max="8959" width="11.42578125" style="2" customWidth="1"/>
    <col min="8960" max="8960" width="19.7109375" style="2" customWidth="1"/>
    <col min="8961" max="8961" width="11.42578125" style="2" customWidth="1"/>
    <col min="8962" max="8962" width="14.7109375" style="2" customWidth="1"/>
    <col min="8963" max="8969" width="11.42578125" style="2" customWidth="1"/>
    <col min="8970" max="8970" width="33.5703125" style="2" customWidth="1"/>
    <col min="8971" max="9204" width="11.42578125" style="2"/>
    <col min="9205" max="9205" width="15.7109375" style="2" customWidth="1"/>
    <col min="9206" max="9206" width="10.28515625" style="2" customWidth="1"/>
    <col min="9207" max="9207" width="16.42578125" style="2" customWidth="1"/>
    <col min="9208" max="9208" width="18.140625" style="2" customWidth="1"/>
    <col min="9209" max="9209" width="26.7109375" style="2" customWidth="1"/>
    <col min="9210" max="9211" width="11.42578125" style="2" customWidth="1"/>
    <col min="9212" max="9212" width="14.28515625" style="2" customWidth="1"/>
    <col min="9213" max="9213" width="25" style="2" customWidth="1"/>
    <col min="9214" max="9215" width="11.42578125" style="2" customWidth="1"/>
    <col min="9216" max="9216" width="19.7109375" style="2" customWidth="1"/>
    <col min="9217" max="9217" width="11.42578125" style="2" customWidth="1"/>
    <col min="9218" max="9218" width="14.7109375" style="2" customWidth="1"/>
    <col min="9219" max="9225" width="11.42578125" style="2" customWidth="1"/>
    <col min="9226" max="9226" width="33.5703125" style="2" customWidth="1"/>
    <col min="9227" max="9460" width="11.42578125" style="2"/>
    <col min="9461" max="9461" width="15.7109375" style="2" customWidth="1"/>
    <col min="9462" max="9462" width="10.28515625" style="2" customWidth="1"/>
    <col min="9463" max="9463" width="16.42578125" style="2" customWidth="1"/>
    <col min="9464" max="9464" width="18.140625" style="2" customWidth="1"/>
    <col min="9465" max="9465" width="26.7109375" style="2" customWidth="1"/>
    <col min="9466" max="9467" width="11.42578125" style="2" customWidth="1"/>
    <col min="9468" max="9468" width="14.28515625" style="2" customWidth="1"/>
    <col min="9469" max="9469" width="25" style="2" customWidth="1"/>
    <col min="9470" max="9471" width="11.42578125" style="2" customWidth="1"/>
    <col min="9472" max="9472" width="19.7109375" style="2" customWidth="1"/>
    <col min="9473" max="9473" width="11.42578125" style="2" customWidth="1"/>
    <col min="9474" max="9474" width="14.7109375" style="2" customWidth="1"/>
    <col min="9475" max="9481" width="11.42578125" style="2" customWidth="1"/>
    <col min="9482" max="9482" width="33.5703125" style="2" customWidth="1"/>
    <col min="9483" max="9716" width="11.42578125" style="2"/>
    <col min="9717" max="9717" width="15.7109375" style="2" customWidth="1"/>
    <col min="9718" max="9718" width="10.28515625" style="2" customWidth="1"/>
    <col min="9719" max="9719" width="16.42578125" style="2" customWidth="1"/>
    <col min="9720" max="9720" width="18.140625" style="2" customWidth="1"/>
    <col min="9721" max="9721" width="26.7109375" style="2" customWidth="1"/>
    <col min="9722" max="9723" width="11.42578125" style="2" customWidth="1"/>
    <col min="9724" max="9724" width="14.28515625" style="2" customWidth="1"/>
    <col min="9725" max="9725" width="25" style="2" customWidth="1"/>
    <col min="9726" max="9727" width="11.42578125" style="2" customWidth="1"/>
    <col min="9728" max="9728" width="19.7109375" style="2" customWidth="1"/>
    <col min="9729" max="9729" width="11.42578125" style="2" customWidth="1"/>
    <col min="9730" max="9730" width="14.7109375" style="2" customWidth="1"/>
    <col min="9731" max="9737" width="11.42578125" style="2" customWidth="1"/>
    <col min="9738" max="9738" width="33.5703125" style="2" customWidth="1"/>
    <col min="9739" max="9972" width="11.42578125" style="2"/>
    <col min="9973" max="9973" width="15.7109375" style="2" customWidth="1"/>
    <col min="9974" max="9974" width="10.28515625" style="2" customWidth="1"/>
    <col min="9975" max="9975" width="16.42578125" style="2" customWidth="1"/>
    <col min="9976" max="9976" width="18.140625" style="2" customWidth="1"/>
    <col min="9977" max="9977" width="26.7109375" style="2" customWidth="1"/>
    <col min="9978" max="9979" width="11.42578125" style="2" customWidth="1"/>
    <col min="9980" max="9980" width="14.28515625" style="2" customWidth="1"/>
    <col min="9981" max="9981" width="25" style="2" customWidth="1"/>
    <col min="9982" max="9983" width="11.42578125" style="2" customWidth="1"/>
    <col min="9984" max="9984" width="19.7109375" style="2" customWidth="1"/>
    <col min="9985" max="9985" width="11.42578125" style="2" customWidth="1"/>
    <col min="9986" max="9986" width="14.7109375" style="2" customWidth="1"/>
    <col min="9987" max="9993" width="11.42578125" style="2" customWidth="1"/>
    <col min="9994" max="9994" width="33.5703125" style="2" customWidth="1"/>
    <col min="9995" max="10228" width="11.42578125" style="2"/>
    <col min="10229" max="10229" width="15.7109375" style="2" customWidth="1"/>
    <col min="10230" max="10230" width="10.28515625" style="2" customWidth="1"/>
    <col min="10231" max="10231" width="16.42578125" style="2" customWidth="1"/>
    <col min="10232" max="10232" width="18.140625" style="2" customWidth="1"/>
    <col min="10233" max="10233" width="26.7109375" style="2" customWidth="1"/>
    <col min="10234" max="10235" width="11.42578125" style="2" customWidth="1"/>
    <col min="10236" max="10236" width="14.28515625" style="2" customWidth="1"/>
    <col min="10237" max="10237" width="25" style="2" customWidth="1"/>
    <col min="10238" max="10239" width="11.42578125" style="2" customWidth="1"/>
    <col min="10240" max="10240" width="19.7109375" style="2" customWidth="1"/>
    <col min="10241" max="10241" width="11.42578125" style="2" customWidth="1"/>
    <col min="10242" max="10242" width="14.7109375" style="2" customWidth="1"/>
    <col min="10243" max="10249" width="11.42578125" style="2" customWidth="1"/>
    <col min="10250" max="10250" width="33.5703125" style="2" customWidth="1"/>
    <col min="10251" max="10484" width="11.42578125" style="2"/>
    <col min="10485" max="10485" width="15.7109375" style="2" customWidth="1"/>
    <col min="10486" max="10486" width="10.28515625" style="2" customWidth="1"/>
    <col min="10487" max="10487" width="16.42578125" style="2" customWidth="1"/>
    <col min="10488" max="10488" width="18.140625" style="2" customWidth="1"/>
    <col min="10489" max="10489" width="26.7109375" style="2" customWidth="1"/>
    <col min="10490" max="10491" width="11.42578125" style="2" customWidth="1"/>
    <col min="10492" max="10492" width="14.28515625" style="2" customWidth="1"/>
    <col min="10493" max="10493" width="25" style="2" customWidth="1"/>
    <col min="10494" max="10495" width="11.42578125" style="2" customWidth="1"/>
    <col min="10496" max="10496" width="19.7109375" style="2" customWidth="1"/>
    <col min="10497" max="10497" width="11.42578125" style="2" customWidth="1"/>
    <col min="10498" max="10498" width="14.7109375" style="2" customWidth="1"/>
    <col min="10499" max="10505" width="11.42578125" style="2" customWidth="1"/>
    <col min="10506" max="10506" width="33.5703125" style="2" customWidth="1"/>
    <col min="10507" max="10740" width="11.42578125" style="2"/>
    <col min="10741" max="10741" width="15.7109375" style="2" customWidth="1"/>
    <col min="10742" max="10742" width="10.28515625" style="2" customWidth="1"/>
    <col min="10743" max="10743" width="16.42578125" style="2" customWidth="1"/>
    <col min="10744" max="10744" width="18.140625" style="2" customWidth="1"/>
    <col min="10745" max="10745" width="26.7109375" style="2" customWidth="1"/>
    <col min="10746" max="10747" width="11.42578125" style="2" customWidth="1"/>
    <col min="10748" max="10748" width="14.28515625" style="2" customWidth="1"/>
    <col min="10749" max="10749" width="25" style="2" customWidth="1"/>
    <col min="10750" max="10751" width="11.42578125" style="2" customWidth="1"/>
    <col min="10752" max="10752" width="19.7109375" style="2" customWidth="1"/>
    <col min="10753" max="10753" width="11.42578125" style="2" customWidth="1"/>
    <col min="10754" max="10754" width="14.7109375" style="2" customWidth="1"/>
    <col min="10755" max="10761" width="11.42578125" style="2" customWidth="1"/>
    <col min="10762" max="10762" width="33.5703125" style="2" customWidth="1"/>
    <col min="10763" max="10996" width="11.42578125" style="2"/>
    <col min="10997" max="10997" width="15.7109375" style="2" customWidth="1"/>
    <col min="10998" max="10998" width="10.28515625" style="2" customWidth="1"/>
    <col min="10999" max="10999" width="16.42578125" style="2" customWidth="1"/>
    <col min="11000" max="11000" width="18.140625" style="2" customWidth="1"/>
    <col min="11001" max="11001" width="26.7109375" style="2" customWidth="1"/>
    <col min="11002" max="11003" width="11.42578125" style="2" customWidth="1"/>
    <col min="11004" max="11004" width="14.28515625" style="2" customWidth="1"/>
    <col min="11005" max="11005" width="25" style="2" customWidth="1"/>
    <col min="11006" max="11007" width="11.42578125" style="2" customWidth="1"/>
    <col min="11008" max="11008" width="19.7109375" style="2" customWidth="1"/>
    <col min="11009" max="11009" width="11.42578125" style="2" customWidth="1"/>
    <col min="11010" max="11010" width="14.7109375" style="2" customWidth="1"/>
    <col min="11011" max="11017" width="11.42578125" style="2" customWidth="1"/>
    <col min="11018" max="11018" width="33.5703125" style="2" customWidth="1"/>
    <col min="11019" max="11252" width="11.42578125" style="2"/>
    <col min="11253" max="11253" width="15.7109375" style="2" customWidth="1"/>
    <col min="11254" max="11254" width="10.28515625" style="2" customWidth="1"/>
    <col min="11255" max="11255" width="16.42578125" style="2" customWidth="1"/>
    <col min="11256" max="11256" width="18.140625" style="2" customWidth="1"/>
    <col min="11257" max="11257" width="26.7109375" style="2" customWidth="1"/>
    <col min="11258" max="11259" width="11.42578125" style="2" customWidth="1"/>
    <col min="11260" max="11260" width="14.28515625" style="2" customWidth="1"/>
    <col min="11261" max="11261" width="25" style="2" customWidth="1"/>
    <col min="11262" max="11263" width="11.42578125" style="2" customWidth="1"/>
    <col min="11264" max="11264" width="19.7109375" style="2" customWidth="1"/>
    <col min="11265" max="11265" width="11.42578125" style="2" customWidth="1"/>
    <col min="11266" max="11266" width="14.7109375" style="2" customWidth="1"/>
    <col min="11267" max="11273" width="11.42578125" style="2" customWidth="1"/>
    <col min="11274" max="11274" width="33.5703125" style="2" customWidth="1"/>
    <col min="11275" max="11508" width="11.42578125" style="2"/>
    <col min="11509" max="11509" width="15.7109375" style="2" customWidth="1"/>
    <col min="11510" max="11510" width="10.28515625" style="2" customWidth="1"/>
    <col min="11511" max="11511" width="16.42578125" style="2" customWidth="1"/>
    <col min="11512" max="11512" width="18.140625" style="2" customWidth="1"/>
    <col min="11513" max="11513" width="26.7109375" style="2" customWidth="1"/>
    <col min="11514" max="11515" width="11.42578125" style="2" customWidth="1"/>
    <col min="11516" max="11516" width="14.28515625" style="2" customWidth="1"/>
    <col min="11517" max="11517" width="25" style="2" customWidth="1"/>
    <col min="11518" max="11519" width="11.42578125" style="2" customWidth="1"/>
    <col min="11520" max="11520" width="19.7109375" style="2" customWidth="1"/>
    <col min="11521" max="11521" width="11.42578125" style="2" customWidth="1"/>
    <col min="11522" max="11522" width="14.7109375" style="2" customWidth="1"/>
    <col min="11523" max="11529" width="11.42578125" style="2" customWidth="1"/>
    <col min="11530" max="11530" width="33.5703125" style="2" customWidth="1"/>
    <col min="11531" max="11764" width="11.42578125" style="2"/>
    <col min="11765" max="11765" width="15.7109375" style="2" customWidth="1"/>
    <col min="11766" max="11766" width="10.28515625" style="2" customWidth="1"/>
    <col min="11767" max="11767" width="16.42578125" style="2" customWidth="1"/>
    <col min="11768" max="11768" width="18.140625" style="2" customWidth="1"/>
    <col min="11769" max="11769" width="26.7109375" style="2" customWidth="1"/>
    <col min="11770" max="11771" width="11.42578125" style="2" customWidth="1"/>
    <col min="11772" max="11772" width="14.28515625" style="2" customWidth="1"/>
    <col min="11773" max="11773" width="25" style="2" customWidth="1"/>
    <col min="11774" max="11775" width="11.42578125" style="2" customWidth="1"/>
    <col min="11776" max="11776" width="19.7109375" style="2" customWidth="1"/>
    <col min="11777" max="11777" width="11.42578125" style="2" customWidth="1"/>
    <col min="11778" max="11778" width="14.7109375" style="2" customWidth="1"/>
    <col min="11779" max="11785" width="11.42578125" style="2" customWidth="1"/>
    <col min="11786" max="11786" width="33.5703125" style="2" customWidth="1"/>
    <col min="11787" max="12020" width="11.42578125" style="2"/>
    <col min="12021" max="12021" width="15.7109375" style="2" customWidth="1"/>
    <col min="12022" max="12022" width="10.28515625" style="2" customWidth="1"/>
    <col min="12023" max="12023" width="16.42578125" style="2" customWidth="1"/>
    <col min="12024" max="12024" width="18.140625" style="2" customWidth="1"/>
    <col min="12025" max="12025" width="26.7109375" style="2" customWidth="1"/>
    <col min="12026" max="12027" width="11.42578125" style="2" customWidth="1"/>
    <col min="12028" max="12028" width="14.28515625" style="2" customWidth="1"/>
    <col min="12029" max="12029" width="25" style="2" customWidth="1"/>
    <col min="12030" max="12031" width="11.42578125" style="2" customWidth="1"/>
    <col min="12032" max="12032" width="19.7109375" style="2" customWidth="1"/>
    <col min="12033" max="12033" width="11.42578125" style="2" customWidth="1"/>
    <col min="12034" max="12034" width="14.7109375" style="2" customWidth="1"/>
    <col min="12035" max="12041" width="11.42578125" style="2" customWidth="1"/>
    <col min="12042" max="12042" width="33.5703125" style="2" customWidth="1"/>
    <col min="12043" max="12276" width="11.42578125" style="2"/>
    <col min="12277" max="12277" width="15.7109375" style="2" customWidth="1"/>
    <col min="12278" max="12278" width="10.28515625" style="2" customWidth="1"/>
    <col min="12279" max="12279" width="16.42578125" style="2" customWidth="1"/>
    <col min="12280" max="12280" width="18.140625" style="2" customWidth="1"/>
    <col min="12281" max="12281" width="26.7109375" style="2" customWidth="1"/>
    <col min="12282" max="12283" width="11.42578125" style="2" customWidth="1"/>
    <col min="12284" max="12284" width="14.28515625" style="2" customWidth="1"/>
    <col min="12285" max="12285" width="25" style="2" customWidth="1"/>
    <col min="12286" max="12287" width="11.42578125" style="2" customWidth="1"/>
    <col min="12288" max="12288" width="19.7109375" style="2" customWidth="1"/>
    <col min="12289" max="12289" width="11.42578125" style="2" customWidth="1"/>
    <col min="12290" max="12290" width="14.7109375" style="2" customWidth="1"/>
    <col min="12291" max="12297" width="11.42578125" style="2" customWidth="1"/>
    <col min="12298" max="12298" width="33.5703125" style="2" customWidth="1"/>
    <col min="12299" max="12532" width="11.42578125" style="2"/>
    <col min="12533" max="12533" width="15.7109375" style="2" customWidth="1"/>
    <col min="12534" max="12534" width="10.28515625" style="2" customWidth="1"/>
    <col min="12535" max="12535" width="16.42578125" style="2" customWidth="1"/>
    <col min="12536" max="12536" width="18.140625" style="2" customWidth="1"/>
    <col min="12537" max="12537" width="26.7109375" style="2" customWidth="1"/>
    <col min="12538" max="12539" width="11.42578125" style="2" customWidth="1"/>
    <col min="12540" max="12540" width="14.28515625" style="2" customWidth="1"/>
    <col min="12541" max="12541" width="25" style="2" customWidth="1"/>
    <col min="12542" max="12543" width="11.42578125" style="2" customWidth="1"/>
    <col min="12544" max="12544" width="19.7109375" style="2" customWidth="1"/>
    <col min="12545" max="12545" width="11.42578125" style="2" customWidth="1"/>
    <col min="12546" max="12546" width="14.7109375" style="2" customWidth="1"/>
    <col min="12547" max="12553" width="11.42578125" style="2" customWidth="1"/>
    <col min="12554" max="12554" width="33.5703125" style="2" customWidth="1"/>
    <col min="12555" max="12788" width="11.42578125" style="2"/>
    <col min="12789" max="12789" width="15.7109375" style="2" customWidth="1"/>
    <col min="12790" max="12790" width="10.28515625" style="2" customWidth="1"/>
    <col min="12791" max="12791" width="16.42578125" style="2" customWidth="1"/>
    <col min="12792" max="12792" width="18.140625" style="2" customWidth="1"/>
    <col min="12793" max="12793" width="26.7109375" style="2" customWidth="1"/>
    <col min="12794" max="12795" width="11.42578125" style="2" customWidth="1"/>
    <col min="12796" max="12796" width="14.28515625" style="2" customWidth="1"/>
    <col min="12797" max="12797" width="25" style="2" customWidth="1"/>
    <col min="12798" max="12799" width="11.42578125" style="2" customWidth="1"/>
    <col min="12800" max="12800" width="19.7109375" style="2" customWidth="1"/>
    <col min="12801" max="12801" width="11.42578125" style="2" customWidth="1"/>
    <col min="12802" max="12802" width="14.7109375" style="2" customWidth="1"/>
    <col min="12803" max="12809" width="11.42578125" style="2" customWidth="1"/>
    <col min="12810" max="12810" width="33.5703125" style="2" customWidth="1"/>
    <col min="12811" max="13044" width="11.42578125" style="2"/>
    <col min="13045" max="13045" width="15.7109375" style="2" customWidth="1"/>
    <col min="13046" max="13046" width="10.28515625" style="2" customWidth="1"/>
    <col min="13047" max="13047" width="16.42578125" style="2" customWidth="1"/>
    <col min="13048" max="13048" width="18.140625" style="2" customWidth="1"/>
    <col min="13049" max="13049" width="26.7109375" style="2" customWidth="1"/>
    <col min="13050" max="13051" width="11.42578125" style="2" customWidth="1"/>
    <col min="13052" max="13052" width="14.28515625" style="2" customWidth="1"/>
    <col min="13053" max="13053" width="25" style="2" customWidth="1"/>
    <col min="13054" max="13055" width="11.42578125" style="2" customWidth="1"/>
    <col min="13056" max="13056" width="19.7109375" style="2" customWidth="1"/>
    <col min="13057" max="13057" width="11.42578125" style="2" customWidth="1"/>
    <col min="13058" max="13058" width="14.7109375" style="2" customWidth="1"/>
    <col min="13059" max="13065" width="11.42578125" style="2" customWidth="1"/>
    <col min="13066" max="13066" width="33.5703125" style="2" customWidth="1"/>
    <col min="13067" max="13300" width="11.42578125" style="2"/>
    <col min="13301" max="13301" width="15.7109375" style="2" customWidth="1"/>
    <col min="13302" max="13302" width="10.28515625" style="2" customWidth="1"/>
    <col min="13303" max="13303" width="16.42578125" style="2" customWidth="1"/>
    <col min="13304" max="13304" width="18.140625" style="2" customWidth="1"/>
    <col min="13305" max="13305" width="26.7109375" style="2" customWidth="1"/>
    <col min="13306" max="13307" width="11.42578125" style="2" customWidth="1"/>
    <col min="13308" max="13308" width="14.28515625" style="2" customWidth="1"/>
    <col min="13309" max="13309" width="25" style="2" customWidth="1"/>
    <col min="13310" max="13311" width="11.42578125" style="2" customWidth="1"/>
    <col min="13312" max="13312" width="19.7109375" style="2" customWidth="1"/>
    <col min="13313" max="13313" width="11.42578125" style="2" customWidth="1"/>
    <col min="13314" max="13314" width="14.7109375" style="2" customWidth="1"/>
    <col min="13315" max="13321" width="11.42578125" style="2" customWidth="1"/>
    <col min="13322" max="13322" width="33.5703125" style="2" customWidth="1"/>
    <col min="13323" max="13556" width="11.42578125" style="2"/>
    <col min="13557" max="13557" width="15.7109375" style="2" customWidth="1"/>
    <col min="13558" max="13558" width="10.28515625" style="2" customWidth="1"/>
    <col min="13559" max="13559" width="16.42578125" style="2" customWidth="1"/>
    <col min="13560" max="13560" width="18.140625" style="2" customWidth="1"/>
    <col min="13561" max="13561" width="26.7109375" style="2" customWidth="1"/>
    <col min="13562" max="13563" width="11.42578125" style="2" customWidth="1"/>
    <col min="13564" max="13564" width="14.28515625" style="2" customWidth="1"/>
    <col min="13565" max="13565" width="25" style="2" customWidth="1"/>
    <col min="13566" max="13567" width="11.42578125" style="2" customWidth="1"/>
    <col min="13568" max="13568" width="19.7109375" style="2" customWidth="1"/>
    <col min="13569" max="13569" width="11.42578125" style="2" customWidth="1"/>
    <col min="13570" max="13570" width="14.7109375" style="2" customWidth="1"/>
    <col min="13571" max="13577" width="11.42578125" style="2" customWidth="1"/>
    <col min="13578" max="13578" width="33.5703125" style="2" customWidth="1"/>
    <col min="13579" max="13812" width="11.42578125" style="2"/>
    <col min="13813" max="13813" width="15.7109375" style="2" customWidth="1"/>
    <col min="13814" max="13814" width="10.28515625" style="2" customWidth="1"/>
    <col min="13815" max="13815" width="16.42578125" style="2" customWidth="1"/>
    <col min="13816" max="13816" width="18.140625" style="2" customWidth="1"/>
    <col min="13817" max="13817" width="26.7109375" style="2" customWidth="1"/>
    <col min="13818" max="13819" width="11.42578125" style="2" customWidth="1"/>
    <col min="13820" max="13820" width="14.28515625" style="2" customWidth="1"/>
    <col min="13821" max="13821" width="25" style="2" customWidth="1"/>
    <col min="13822" max="13823" width="11.42578125" style="2" customWidth="1"/>
    <col min="13824" max="13824" width="19.7109375" style="2" customWidth="1"/>
    <col min="13825" max="13825" width="11.42578125" style="2" customWidth="1"/>
    <col min="13826" max="13826" width="14.7109375" style="2" customWidth="1"/>
    <col min="13827" max="13833" width="11.42578125" style="2" customWidth="1"/>
    <col min="13834" max="13834" width="33.5703125" style="2" customWidth="1"/>
    <col min="13835" max="14068" width="11.42578125" style="2"/>
    <col min="14069" max="14069" width="15.7109375" style="2" customWidth="1"/>
    <col min="14070" max="14070" width="10.28515625" style="2" customWidth="1"/>
    <col min="14071" max="14071" width="16.42578125" style="2" customWidth="1"/>
    <col min="14072" max="14072" width="18.140625" style="2" customWidth="1"/>
    <col min="14073" max="14073" width="26.7109375" style="2" customWidth="1"/>
    <col min="14074" max="14075" width="11.42578125" style="2" customWidth="1"/>
    <col min="14076" max="14076" width="14.28515625" style="2" customWidth="1"/>
    <col min="14077" max="14077" width="25" style="2" customWidth="1"/>
    <col min="14078" max="14079" width="11.42578125" style="2" customWidth="1"/>
    <col min="14080" max="14080" width="19.7109375" style="2" customWidth="1"/>
    <col min="14081" max="14081" width="11.42578125" style="2" customWidth="1"/>
    <col min="14082" max="14082" width="14.7109375" style="2" customWidth="1"/>
    <col min="14083" max="14089" width="11.42578125" style="2" customWidth="1"/>
    <col min="14090" max="14090" width="33.5703125" style="2" customWidth="1"/>
    <col min="14091" max="14324" width="11.42578125" style="2"/>
    <col min="14325" max="14325" width="15.7109375" style="2" customWidth="1"/>
    <col min="14326" max="14326" width="10.28515625" style="2" customWidth="1"/>
    <col min="14327" max="14327" width="16.42578125" style="2" customWidth="1"/>
    <col min="14328" max="14328" width="18.140625" style="2" customWidth="1"/>
    <col min="14329" max="14329" width="26.7109375" style="2" customWidth="1"/>
    <col min="14330" max="14331" width="11.42578125" style="2" customWidth="1"/>
    <col min="14332" max="14332" width="14.28515625" style="2" customWidth="1"/>
    <col min="14333" max="14333" width="25" style="2" customWidth="1"/>
    <col min="14334" max="14335" width="11.42578125" style="2" customWidth="1"/>
    <col min="14336" max="14336" width="19.7109375" style="2" customWidth="1"/>
    <col min="14337" max="14337" width="11.42578125" style="2" customWidth="1"/>
    <col min="14338" max="14338" width="14.7109375" style="2" customWidth="1"/>
    <col min="14339" max="14345" width="11.42578125" style="2" customWidth="1"/>
    <col min="14346" max="14346" width="33.5703125" style="2" customWidth="1"/>
    <col min="14347" max="14580" width="11.42578125" style="2"/>
    <col min="14581" max="14581" width="15.7109375" style="2" customWidth="1"/>
    <col min="14582" max="14582" width="10.28515625" style="2" customWidth="1"/>
    <col min="14583" max="14583" width="16.42578125" style="2" customWidth="1"/>
    <col min="14584" max="14584" width="18.140625" style="2" customWidth="1"/>
    <col min="14585" max="14585" width="26.7109375" style="2" customWidth="1"/>
    <col min="14586" max="14587" width="11.42578125" style="2" customWidth="1"/>
    <col min="14588" max="14588" width="14.28515625" style="2" customWidth="1"/>
    <col min="14589" max="14589" width="25" style="2" customWidth="1"/>
    <col min="14590" max="14591" width="11.42578125" style="2" customWidth="1"/>
    <col min="14592" max="14592" width="19.7109375" style="2" customWidth="1"/>
    <col min="14593" max="14593" width="11.42578125" style="2" customWidth="1"/>
    <col min="14594" max="14594" width="14.7109375" style="2" customWidth="1"/>
    <col min="14595" max="14601" width="11.42578125" style="2" customWidth="1"/>
    <col min="14602" max="14602" width="33.5703125" style="2" customWidth="1"/>
    <col min="14603" max="14836" width="11.42578125" style="2"/>
    <col min="14837" max="14837" width="15.7109375" style="2" customWidth="1"/>
    <col min="14838" max="14838" width="10.28515625" style="2" customWidth="1"/>
    <col min="14839" max="14839" width="16.42578125" style="2" customWidth="1"/>
    <col min="14840" max="14840" width="18.140625" style="2" customWidth="1"/>
    <col min="14841" max="14841" width="26.7109375" style="2" customWidth="1"/>
    <col min="14842" max="14843" width="11.42578125" style="2" customWidth="1"/>
    <col min="14844" max="14844" width="14.28515625" style="2" customWidth="1"/>
    <col min="14845" max="14845" width="25" style="2" customWidth="1"/>
    <col min="14846" max="14847" width="11.42578125" style="2" customWidth="1"/>
    <col min="14848" max="14848" width="19.7109375" style="2" customWidth="1"/>
    <col min="14849" max="14849" width="11.42578125" style="2" customWidth="1"/>
    <col min="14850" max="14850" width="14.7109375" style="2" customWidth="1"/>
    <col min="14851" max="14857" width="11.42578125" style="2" customWidth="1"/>
    <col min="14858" max="14858" width="33.5703125" style="2" customWidth="1"/>
    <col min="14859" max="15092" width="11.42578125" style="2"/>
    <col min="15093" max="15093" width="15.7109375" style="2" customWidth="1"/>
    <col min="15094" max="15094" width="10.28515625" style="2" customWidth="1"/>
    <col min="15095" max="15095" width="16.42578125" style="2" customWidth="1"/>
    <col min="15096" max="15096" width="18.140625" style="2" customWidth="1"/>
    <col min="15097" max="15097" width="26.7109375" style="2" customWidth="1"/>
    <col min="15098" max="15099" width="11.42578125" style="2" customWidth="1"/>
    <col min="15100" max="15100" width="14.28515625" style="2" customWidth="1"/>
    <col min="15101" max="15101" width="25" style="2" customWidth="1"/>
    <col min="15102" max="15103" width="11.42578125" style="2" customWidth="1"/>
    <col min="15104" max="15104" width="19.7109375" style="2" customWidth="1"/>
    <col min="15105" max="15105" width="11.42578125" style="2" customWidth="1"/>
    <col min="15106" max="15106" width="14.7109375" style="2" customWidth="1"/>
    <col min="15107" max="15113" width="11.42578125" style="2" customWidth="1"/>
    <col min="15114" max="15114" width="33.5703125" style="2" customWidth="1"/>
    <col min="15115" max="15348" width="11.42578125" style="2"/>
    <col min="15349" max="15349" width="15.7109375" style="2" customWidth="1"/>
    <col min="15350" max="15350" width="10.28515625" style="2" customWidth="1"/>
    <col min="15351" max="15351" width="16.42578125" style="2" customWidth="1"/>
    <col min="15352" max="15352" width="18.140625" style="2" customWidth="1"/>
    <col min="15353" max="15353" width="26.7109375" style="2" customWidth="1"/>
    <col min="15354" max="15355" width="11.42578125" style="2" customWidth="1"/>
    <col min="15356" max="15356" width="14.28515625" style="2" customWidth="1"/>
    <col min="15357" max="15357" width="25" style="2" customWidth="1"/>
    <col min="15358" max="15359" width="11.42578125" style="2" customWidth="1"/>
    <col min="15360" max="15360" width="19.7109375" style="2" customWidth="1"/>
    <col min="15361" max="15361" width="11.42578125" style="2" customWidth="1"/>
    <col min="15362" max="15362" width="14.7109375" style="2" customWidth="1"/>
    <col min="15363" max="15369" width="11.42578125" style="2" customWidth="1"/>
    <col min="15370" max="15370" width="33.5703125" style="2" customWidth="1"/>
    <col min="15371" max="15604" width="11.42578125" style="2"/>
    <col min="15605" max="15605" width="15.7109375" style="2" customWidth="1"/>
    <col min="15606" max="15606" width="10.28515625" style="2" customWidth="1"/>
    <col min="15607" max="15607" width="16.42578125" style="2" customWidth="1"/>
    <col min="15608" max="15608" width="18.140625" style="2" customWidth="1"/>
    <col min="15609" max="15609" width="26.7109375" style="2" customWidth="1"/>
    <col min="15610" max="15611" width="11.42578125" style="2" customWidth="1"/>
    <col min="15612" max="15612" width="14.28515625" style="2" customWidth="1"/>
    <col min="15613" max="15613" width="25" style="2" customWidth="1"/>
    <col min="15614" max="15615" width="11.42578125" style="2" customWidth="1"/>
    <col min="15616" max="15616" width="19.7109375" style="2" customWidth="1"/>
    <col min="15617" max="15617" width="11.42578125" style="2" customWidth="1"/>
    <col min="15618" max="15618" width="14.7109375" style="2" customWidth="1"/>
    <col min="15619" max="15625" width="11.42578125" style="2" customWidth="1"/>
    <col min="15626" max="15626" width="33.5703125" style="2" customWidth="1"/>
    <col min="15627" max="15860" width="11.42578125" style="2"/>
    <col min="15861" max="15861" width="15.7109375" style="2" customWidth="1"/>
    <col min="15862" max="15862" width="10.28515625" style="2" customWidth="1"/>
    <col min="15863" max="15863" width="16.42578125" style="2" customWidth="1"/>
    <col min="15864" max="15864" width="18.140625" style="2" customWidth="1"/>
    <col min="15865" max="15865" width="26.7109375" style="2" customWidth="1"/>
    <col min="15866" max="15867" width="11.42578125" style="2" customWidth="1"/>
    <col min="15868" max="15868" width="14.28515625" style="2" customWidth="1"/>
    <col min="15869" max="15869" width="25" style="2" customWidth="1"/>
    <col min="15870" max="15871" width="11.42578125" style="2" customWidth="1"/>
    <col min="15872" max="15872" width="19.7109375" style="2" customWidth="1"/>
    <col min="15873" max="15873" width="11.42578125" style="2" customWidth="1"/>
    <col min="15874" max="15874" width="14.7109375" style="2" customWidth="1"/>
    <col min="15875" max="15881" width="11.42578125" style="2" customWidth="1"/>
    <col min="15882" max="15882" width="33.5703125" style="2" customWidth="1"/>
    <col min="15883" max="16116" width="11.42578125" style="2"/>
    <col min="16117" max="16117" width="15.7109375" style="2" customWidth="1"/>
    <col min="16118" max="16118" width="10.28515625" style="2" customWidth="1"/>
    <col min="16119" max="16119" width="16.42578125" style="2" customWidth="1"/>
    <col min="16120" max="16120" width="18.140625" style="2" customWidth="1"/>
    <col min="16121" max="16121" width="26.7109375" style="2" customWidth="1"/>
    <col min="16122" max="16123" width="11.42578125" style="2" customWidth="1"/>
    <col min="16124" max="16124" width="14.28515625" style="2" customWidth="1"/>
    <col min="16125" max="16125" width="25" style="2" customWidth="1"/>
    <col min="16126" max="16127" width="11.42578125" style="2" customWidth="1"/>
    <col min="16128" max="16128" width="19.7109375" style="2" customWidth="1"/>
    <col min="16129" max="16129" width="11.42578125" style="2" customWidth="1"/>
    <col min="16130" max="16130" width="14.7109375" style="2" customWidth="1"/>
    <col min="16131" max="16137" width="11.42578125" style="2" customWidth="1"/>
    <col min="16138" max="16138" width="33.5703125" style="2" customWidth="1"/>
    <col min="16139" max="16384" width="11.42578125" style="2"/>
  </cols>
  <sheetData>
    <row r="2" spans="1:24" ht="15" customHeight="1" x14ac:dyDescent="0.2">
      <c r="A2" s="227" t="s">
        <v>75</v>
      </c>
      <c r="B2" s="228" t="s">
        <v>357</v>
      </c>
      <c r="C2" s="229"/>
      <c r="D2" s="229"/>
      <c r="E2" s="229"/>
      <c r="F2" s="229"/>
      <c r="G2" s="229"/>
      <c r="H2" s="229"/>
      <c r="I2" s="229"/>
      <c r="J2" s="229"/>
      <c r="K2" s="229"/>
      <c r="L2" s="229"/>
      <c r="M2" s="229"/>
      <c r="N2" s="229"/>
      <c r="O2" s="229"/>
      <c r="P2" s="229"/>
      <c r="Q2" s="229"/>
      <c r="R2" s="229"/>
      <c r="S2" s="229"/>
      <c r="T2" s="230"/>
      <c r="U2" s="226" t="s">
        <v>74</v>
      </c>
      <c r="V2" s="226"/>
      <c r="W2" s="226"/>
    </row>
    <row r="3" spans="1:24" ht="30.75" customHeight="1" x14ac:dyDescent="0.2">
      <c r="A3" s="227"/>
      <c r="B3" s="231"/>
      <c r="C3" s="232"/>
      <c r="D3" s="232"/>
      <c r="E3" s="232"/>
      <c r="F3" s="232"/>
      <c r="G3" s="232"/>
      <c r="H3" s="232"/>
      <c r="I3" s="232"/>
      <c r="J3" s="232"/>
      <c r="K3" s="232"/>
      <c r="L3" s="232"/>
      <c r="M3" s="232"/>
      <c r="N3" s="232"/>
      <c r="O3" s="232"/>
      <c r="P3" s="232"/>
      <c r="Q3" s="232"/>
      <c r="R3" s="232"/>
      <c r="S3" s="232"/>
      <c r="T3" s="233"/>
      <c r="U3" s="226" t="s">
        <v>397</v>
      </c>
      <c r="V3" s="226"/>
      <c r="W3" s="226"/>
    </row>
    <row r="4" spans="1:24" ht="21" customHeight="1" x14ac:dyDescent="0.2">
      <c r="A4" s="227"/>
      <c r="B4" s="234"/>
      <c r="C4" s="235"/>
      <c r="D4" s="235"/>
      <c r="E4" s="235"/>
      <c r="F4" s="235"/>
      <c r="G4" s="235"/>
      <c r="H4" s="235"/>
      <c r="I4" s="235"/>
      <c r="J4" s="235"/>
      <c r="K4" s="235"/>
      <c r="L4" s="235"/>
      <c r="M4" s="235"/>
      <c r="N4" s="235"/>
      <c r="O4" s="235"/>
      <c r="P4" s="235"/>
      <c r="Q4" s="235"/>
      <c r="R4" s="235"/>
      <c r="S4" s="235"/>
      <c r="T4" s="236"/>
      <c r="U4" s="226" t="s">
        <v>398</v>
      </c>
      <c r="V4" s="226"/>
      <c r="W4" s="226"/>
    </row>
    <row r="5" spans="1:24" ht="27.75" customHeight="1" x14ac:dyDescent="0.2">
      <c r="A5" s="237" t="s">
        <v>73</v>
      </c>
      <c r="B5" s="238"/>
      <c r="C5" s="238"/>
      <c r="D5" s="238"/>
      <c r="E5" s="238"/>
      <c r="F5" s="238"/>
      <c r="G5" s="238"/>
      <c r="H5" s="238"/>
      <c r="I5" s="238"/>
      <c r="J5" s="238"/>
      <c r="K5" s="238"/>
      <c r="L5" s="238"/>
      <c r="M5" s="238"/>
      <c r="N5" s="238"/>
      <c r="O5" s="238"/>
      <c r="P5" s="238"/>
      <c r="Q5" s="238"/>
      <c r="R5" s="238"/>
    </row>
    <row r="6" spans="1:24" ht="45.75" customHeight="1" x14ac:dyDescent="0.2">
      <c r="A6" s="225" t="s">
        <v>72</v>
      </c>
      <c r="B6" s="225"/>
      <c r="C6" s="225"/>
      <c r="D6" s="225"/>
      <c r="E6" s="225"/>
      <c r="F6" s="225" t="s">
        <v>71</v>
      </c>
      <c r="G6" s="225"/>
      <c r="H6" s="225"/>
      <c r="I6" s="225"/>
      <c r="J6" s="225"/>
      <c r="K6" s="225"/>
      <c r="L6" s="225"/>
      <c r="M6" s="225"/>
      <c r="N6" s="225"/>
      <c r="O6" s="225"/>
      <c r="P6" s="225"/>
      <c r="Q6" s="225"/>
      <c r="R6" s="225"/>
      <c r="S6" s="212" t="s">
        <v>278</v>
      </c>
      <c r="T6" s="212"/>
      <c r="U6" s="213" t="s">
        <v>279</v>
      </c>
      <c r="V6" s="214"/>
      <c r="W6" s="215"/>
    </row>
    <row r="7" spans="1:24" ht="19.5" customHeight="1" x14ac:dyDescent="0.2">
      <c r="A7" s="239" t="s">
        <v>70</v>
      </c>
      <c r="B7" s="239" t="s">
        <v>69</v>
      </c>
      <c r="C7" s="239" t="s">
        <v>68</v>
      </c>
      <c r="D7" s="239" t="s">
        <v>67</v>
      </c>
      <c r="E7" s="239" t="s">
        <v>66</v>
      </c>
      <c r="F7" s="225" t="s">
        <v>65</v>
      </c>
      <c r="G7" s="225"/>
      <c r="H7" s="225"/>
      <c r="I7" s="225" t="s">
        <v>64</v>
      </c>
      <c r="J7" s="225"/>
      <c r="K7" s="225"/>
      <c r="L7" s="225"/>
      <c r="M7" s="225"/>
      <c r="N7" s="225"/>
      <c r="O7" s="225"/>
      <c r="P7" s="225"/>
      <c r="Q7" s="225"/>
      <c r="R7" s="225"/>
      <c r="S7" s="216" t="s">
        <v>280</v>
      </c>
      <c r="T7" s="219" t="s">
        <v>281</v>
      </c>
      <c r="U7" s="222" t="s">
        <v>282</v>
      </c>
      <c r="V7" s="222" t="s">
        <v>283</v>
      </c>
      <c r="W7" s="222" t="s">
        <v>284</v>
      </c>
    </row>
    <row r="8" spans="1:24" ht="20.25" customHeight="1" x14ac:dyDescent="0.2">
      <c r="A8" s="240"/>
      <c r="B8" s="240"/>
      <c r="C8" s="240"/>
      <c r="D8" s="240"/>
      <c r="E8" s="240"/>
      <c r="F8" s="225" t="s">
        <v>63</v>
      </c>
      <c r="G8" s="225"/>
      <c r="H8" s="225"/>
      <c r="I8" s="242" t="s">
        <v>62</v>
      </c>
      <c r="J8" s="225" t="s">
        <v>61</v>
      </c>
      <c r="K8" s="225"/>
      <c r="L8" s="225"/>
      <c r="M8" s="225" t="s">
        <v>60</v>
      </c>
      <c r="N8" s="225"/>
      <c r="O8" s="225"/>
      <c r="P8" s="225"/>
      <c r="Q8" s="225"/>
      <c r="R8" s="225"/>
      <c r="S8" s="217"/>
      <c r="T8" s="220"/>
      <c r="U8" s="223"/>
      <c r="V8" s="223"/>
      <c r="W8" s="223"/>
    </row>
    <row r="9" spans="1:24" ht="45.75" customHeight="1" x14ac:dyDescent="0.2">
      <c r="A9" s="240"/>
      <c r="B9" s="240"/>
      <c r="C9" s="240"/>
      <c r="D9" s="240"/>
      <c r="E9" s="240"/>
      <c r="F9" s="245" t="s">
        <v>59</v>
      </c>
      <c r="G9" s="245" t="s">
        <v>58</v>
      </c>
      <c r="H9" s="106" t="s">
        <v>57</v>
      </c>
      <c r="I9" s="243"/>
      <c r="J9" s="245" t="s">
        <v>59</v>
      </c>
      <c r="K9" s="245" t="s">
        <v>58</v>
      </c>
      <c r="L9" s="107" t="s">
        <v>57</v>
      </c>
      <c r="M9" s="248" t="s">
        <v>56</v>
      </c>
      <c r="N9" s="249"/>
      <c r="O9" s="239" t="s">
        <v>55</v>
      </c>
      <c r="P9" s="239" t="s">
        <v>54</v>
      </c>
      <c r="Q9" s="239" t="s">
        <v>53</v>
      </c>
      <c r="R9" s="239" t="s">
        <v>52</v>
      </c>
      <c r="S9" s="217"/>
      <c r="T9" s="220"/>
      <c r="U9" s="223"/>
      <c r="V9" s="223"/>
      <c r="W9" s="223"/>
    </row>
    <row r="10" spans="1:24" x14ac:dyDescent="0.2">
      <c r="A10" s="240"/>
      <c r="B10" s="240"/>
      <c r="C10" s="240"/>
      <c r="D10" s="240"/>
      <c r="E10" s="240"/>
      <c r="F10" s="246"/>
      <c r="G10" s="246"/>
      <c r="H10" s="108" t="s">
        <v>51</v>
      </c>
      <c r="I10" s="243"/>
      <c r="J10" s="246"/>
      <c r="K10" s="246"/>
      <c r="L10" s="108" t="s">
        <v>51</v>
      </c>
      <c r="M10" s="250"/>
      <c r="N10" s="251"/>
      <c r="O10" s="240"/>
      <c r="P10" s="240"/>
      <c r="Q10" s="240"/>
      <c r="R10" s="240"/>
      <c r="S10" s="217"/>
      <c r="T10" s="220"/>
      <c r="U10" s="223"/>
      <c r="V10" s="223"/>
      <c r="W10" s="223"/>
    </row>
    <row r="11" spans="1:24" x14ac:dyDescent="0.2">
      <c r="A11" s="240"/>
      <c r="B11" s="240"/>
      <c r="C11" s="240"/>
      <c r="D11" s="240"/>
      <c r="E11" s="240"/>
      <c r="F11" s="246"/>
      <c r="G11" s="246"/>
      <c r="H11" s="109" t="s">
        <v>50</v>
      </c>
      <c r="I11" s="243"/>
      <c r="J11" s="246"/>
      <c r="K11" s="246"/>
      <c r="L11" s="109" t="s">
        <v>50</v>
      </c>
      <c r="M11" s="252"/>
      <c r="N11" s="253"/>
      <c r="O11" s="240"/>
      <c r="P11" s="240"/>
      <c r="Q11" s="240"/>
      <c r="R11" s="240"/>
      <c r="S11" s="217"/>
      <c r="T11" s="220"/>
      <c r="U11" s="223"/>
      <c r="V11" s="223"/>
      <c r="W11" s="223"/>
    </row>
    <row r="12" spans="1:24" ht="15.75" customHeight="1" x14ac:dyDescent="0.2">
      <c r="A12" s="240"/>
      <c r="B12" s="240"/>
      <c r="C12" s="240"/>
      <c r="D12" s="240"/>
      <c r="E12" s="240"/>
      <c r="F12" s="246"/>
      <c r="G12" s="246"/>
      <c r="H12" s="110" t="s">
        <v>49</v>
      </c>
      <c r="I12" s="243"/>
      <c r="J12" s="246"/>
      <c r="K12" s="246"/>
      <c r="L12" s="110" t="s">
        <v>49</v>
      </c>
      <c r="M12" s="239" t="s">
        <v>48</v>
      </c>
      <c r="N12" s="239" t="s">
        <v>47</v>
      </c>
      <c r="O12" s="240"/>
      <c r="P12" s="240"/>
      <c r="Q12" s="240"/>
      <c r="R12" s="240"/>
      <c r="S12" s="217"/>
      <c r="T12" s="220"/>
      <c r="U12" s="223"/>
      <c r="V12" s="223"/>
      <c r="W12" s="223"/>
    </row>
    <row r="13" spans="1:24" x14ac:dyDescent="0.2">
      <c r="A13" s="241"/>
      <c r="B13" s="241"/>
      <c r="C13" s="241"/>
      <c r="D13" s="241"/>
      <c r="E13" s="241"/>
      <c r="F13" s="247"/>
      <c r="G13" s="247"/>
      <c r="H13" s="111" t="s">
        <v>46</v>
      </c>
      <c r="I13" s="244"/>
      <c r="J13" s="247"/>
      <c r="K13" s="247"/>
      <c r="L13" s="111" t="s">
        <v>46</v>
      </c>
      <c r="M13" s="241"/>
      <c r="N13" s="241"/>
      <c r="O13" s="241"/>
      <c r="P13" s="241"/>
      <c r="Q13" s="241"/>
      <c r="R13" s="241"/>
      <c r="S13" s="218"/>
      <c r="T13" s="221"/>
      <c r="U13" s="224"/>
      <c r="V13" s="224"/>
      <c r="W13" s="224"/>
    </row>
    <row r="14" spans="1:24" s="3" customFormat="1" ht="408.75" customHeight="1" x14ac:dyDescent="0.25">
      <c r="A14" s="76" t="s">
        <v>95</v>
      </c>
      <c r="B14" s="76" t="s">
        <v>23</v>
      </c>
      <c r="C14" s="77" t="s">
        <v>96</v>
      </c>
      <c r="D14" s="76" t="s">
        <v>97</v>
      </c>
      <c r="E14" s="77" t="s">
        <v>138</v>
      </c>
      <c r="F14" s="78">
        <v>2</v>
      </c>
      <c r="G14" s="78">
        <v>20</v>
      </c>
      <c r="H14" s="79" t="s">
        <v>28</v>
      </c>
      <c r="I14" s="76" t="s">
        <v>27</v>
      </c>
      <c r="J14" s="78">
        <v>1</v>
      </c>
      <c r="K14" s="78">
        <v>20</v>
      </c>
      <c r="L14" s="79" t="s">
        <v>36</v>
      </c>
      <c r="M14" s="80">
        <v>42737</v>
      </c>
      <c r="N14" s="80">
        <v>43100</v>
      </c>
      <c r="O14" s="77" t="s">
        <v>139</v>
      </c>
      <c r="P14" s="77" t="s">
        <v>140</v>
      </c>
      <c r="Q14" s="77" t="s">
        <v>98</v>
      </c>
      <c r="R14" s="76" t="s">
        <v>141</v>
      </c>
      <c r="S14" s="81" t="s">
        <v>294</v>
      </c>
      <c r="T14" s="82" t="s">
        <v>291</v>
      </c>
      <c r="U14" s="132" t="s">
        <v>293</v>
      </c>
      <c r="V14" s="127" t="s">
        <v>285</v>
      </c>
      <c r="W14" s="132" t="s">
        <v>292</v>
      </c>
    </row>
    <row r="15" spans="1:24" s="3" customFormat="1" ht="265.5" customHeight="1" x14ac:dyDescent="0.25">
      <c r="A15" s="76" t="s">
        <v>142</v>
      </c>
      <c r="B15" s="76" t="s">
        <v>23</v>
      </c>
      <c r="C15" s="77" t="s">
        <v>132</v>
      </c>
      <c r="D15" s="76" t="s">
        <v>133</v>
      </c>
      <c r="E15" s="77" t="s">
        <v>134</v>
      </c>
      <c r="F15" s="78">
        <v>2</v>
      </c>
      <c r="G15" s="78">
        <v>20</v>
      </c>
      <c r="H15" s="79" t="s">
        <v>28</v>
      </c>
      <c r="I15" s="76" t="s">
        <v>45</v>
      </c>
      <c r="J15" s="78">
        <v>0</v>
      </c>
      <c r="K15" s="78">
        <v>20</v>
      </c>
      <c r="L15" s="79" t="s">
        <v>21</v>
      </c>
      <c r="M15" s="80">
        <v>42737</v>
      </c>
      <c r="N15" s="80">
        <v>43100</v>
      </c>
      <c r="O15" s="77" t="s">
        <v>135</v>
      </c>
      <c r="P15" s="77" t="s">
        <v>136</v>
      </c>
      <c r="Q15" s="77" t="s">
        <v>143</v>
      </c>
      <c r="R15" s="76" t="s">
        <v>137</v>
      </c>
      <c r="S15" s="104" t="s">
        <v>347</v>
      </c>
      <c r="T15" s="105">
        <v>1</v>
      </c>
      <c r="U15" s="19" t="s">
        <v>348</v>
      </c>
      <c r="V15" s="128" t="s">
        <v>285</v>
      </c>
      <c r="W15" s="19" t="s">
        <v>328</v>
      </c>
    </row>
    <row r="16" spans="1:24" s="3" customFormat="1" ht="366" customHeight="1" x14ac:dyDescent="0.25">
      <c r="A16" s="112" t="s">
        <v>44</v>
      </c>
      <c r="B16" s="76" t="s">
        <v>23</v>
      </c>
      <c r="C16" s="77" t="s">
        <v>43</v>
      </c>
      <c r="D16" s="76" t="s">
        <v>99</v>
      </c>
      <c r="E16" s="77" t="s">
        <v>42</v>
      </c>
      <c r="F16" s="78">
        <v>2</v>
      </c>
      <c r="G16" s="78">
        <v>10</v>
      </c>
      <c r="H16" s="79" t="s">
        <v>36</v>
      </c>
      <c r="I16" s="76" t="s">
        <v>41</v>
      </c>
      <c r="J16" s="78">
        <v>1</v>
      </c>
      <c r="K16" s="78">
        <v>10</v>
      </c>
      <c r="L16" s="79" t="s">
        <v>51</v>
      </c>
      <c r="M16" s="80">
        <v>42737</v>
      </c>
      <c r="N16" s="80">
        <v>43098</v>
      </c>
      <c r="O16" s="77" t="s">
        <v>100</v>
      </c>
      <c r="P16" s="76" t="s">
        <v>144</v>
      </c>
      <c r="Q16" s="77" t="s">
        <v>101</v>
      </c>
      <c r="R16" s="77" t="s">
        <v>145</v>
      </c>
      <c r="S16" s="77" t="s">
        <v>410</v>
      </c>
      <c r="T16" s="113">
        <v>1</v>
      </c>
      <c r="U16" s="77" t="s">
        <v>417</v>
      </c>
      <c r="V16" s="129" t="s">
        <v>285</v>
      </c>
      <c r="W16" s="114" t="s">
        <v>416</v>
      </c>
      <c r="X16" s="102"/>
    </row>
    <row r="17" spans="1:23" s="75" customFormat="1" ht="409.5" x14ac:dyDescent="0.25">
      <c r="A17" s="203" t="s">
        <v>146</v>
      </c>
      <c r="B17" s="206" t="s">
        <v>23</v>
      </c>
      <c r="C17" s="206" t="s">
        <v>40</v>
      </c>
      <c r="D17" s="206" t="s">
        <v>39</v>
      </c>
      <c r="E17" s="206" t="s">
        <v>147</v>
      </c>
      <c r="F17" s="206">
        <v>3</v>
      </c>
      <c r="G17" s="206">
        <v>20</v>
      </c>
      <c r="H17" s="209" t="s">
        <v>38</v>
      </c>
      <c r="I17" s="206" t="s">
        <v>27</v>
      </c>
      <c r="J17" s="206">
        <v>2</v>
      </c>
      <c r="K17" s="206">
        <v>20</v>
      </c>
      <c r="L17" s="209" t="s">
        <v>28</v>
      </c>
      <c r="M17" s="206">
        <v>42737</v>
      </c>
      <c r="N17" s="206">
        <v>43100</v>
      </c>
      <c r="O17" s="206" t="s">
        <v>102</v>
      </c>
      <c r="P17" s="206" t="s">
        <v>148</v>
      </c>
      <c r="Q17" s="206" t="s">
        <v>37</v>
      </c>
      <c r="R17" s="206" t="s">
        <v>149</v>
      </c>
      <c r="S17" s="87" t="s">
        <v>300</v>
      </c>
      <c r="T17" s="88">
        <v>1</v>
      </c>
      <c r="U17" s="83" t="s">
        <v>329</v>
      </c>
      <c r="V17" s="130" t="s">
        <v>285</v>
      </c>
      <c r="W17" s="83"/>
    </row>
    <row r="18" spans="1:23" s="75" customFormat="1" ht="214.5" customHeight="1" x14ac:dyDescent="0.25">
      <c r="A18" s="204"/>
      <c r="B18" s="207"/>
      <c r="C18" s="207"/>
      <c r="D18" s="207"/>
      <c r="E18" s="207"/>
      <c r="F18" s="207"/>
      <c r="G18" s="207"/>
      <c r="H18" s="210"/>
      <c r="I18" s="207"/>
      <c r="J18" s="207"/>
      <c r="K18" s="207"/>
      <c r="L18" s="210"/>
      <c r="M18" s="207"/>
      <c r="N18" s="207"/>
      <c r="O18" s="207"/>
      <c r="P18" s="207"/>
      <c r="Q18" s="207"/>
      <c r="R18" s="207"/>
      <c r="S18" s="89" t="s">
        <v>301</v>
      </c>
      <c r="T18" s="88"/>
      <c r="U18" s="90" t="s">
        <v>334</v>
      </c>
      <c r="V18" s="130" t="s">
        <v>285</v>
      </c>
      <c r="W18" s="83"/>
    </row>
    <row r="19" spans="1:23" s="75" customFormat="1" ht="165.75" x14ac:dyDescent="0.25">
      <c r="A19" s="204"/>
      <c r="B19" s="207"/>
      <c r="C19" s="207"/>
      <c r="D19" s="207"/>
      <c r="E19" s="207"/>
      <c r="F19" s="207"/>
      <c r="G19" s="207"/>
      <c r="H19" s="210"/>
      <c r="I19" s="207"/>
      <c r="J19" s="207"/>
      <c r="K19" s="207"/>
      <c r="L19" s="210"/>
      <c r="M19" s="207"/>
      <c r="N19" s="207"/>
      <c r="O19" s="207"/>
      <c r="P19" s="207"/>
      <c r="Q19" s="207"/>
      <c r="R19" s="207"/>
      <c r="S19" s="91" t="s">
        <v>302</v>
      </c>
      <c r="T19" s="88">
        <v>1</v>
      </c>
      <c r="U19" s="92" t="s">
        <v>330</v>
      </c>
      <c r="V19" s="130" t="s">
        <v>285</v>
      </c>
      <c r="W19" s="83"/>
    </row>
    <row r="20" spans="1:23" s="75" customFormat="1" ht="89.25" x14ac:dyDescent="0.25">
      <c r="A20" s="204"/>
      <c r="B20" s="207"/>
      <c r="C20" s="207"/>
      <c r="D20" s="207"/>
      <c r="E20" s="207"/>
      <c r="F20" s="207"/>
      <c r="G20" s="207"/>
      <c r="H20" s="210"/>
      <c r="I20" s="207"/>
      <c r="J20" s="207"/>
      <c r="K20" s="207"/>
      <c r="L20" s="210"/>
      <c r="M20" s="207"/>
      <c r="N20" s="207"/>
      <c r="O20" s="207"/>
      <c r="P20" s="207"/>
      <c r="Q20" s="207"/>
      <c r="R20" s="207"/>
      <c r="S20" s="93" t="s">
        <v>303</v>
      </c>
      <c r="T20" s="88"/>
      <c r="U20" s="92" t="s">
        <v>331</v>
      </c>
      <c r="V20" s="94" t="s">
        <v>287</v>
      </c>
      <c r="W20" s="83" t="s">
        <v>295</v>
      </c>
    </row>
    <row r="21" spans="1:23" s="75" customFormat="1" ht="75.75" customHeight="1" x14ac:dyDescent="0.25">
      <c r="A21" s="204"/>
      <c r="B21" s="207"/>
      <c r="C21" s="207"/>
      <c r="D21" s="207"/>
      <c r="E21" s="207"/>
      <c r="F21" s="207"/>
      <c r="G21" s="207"/>
      <c r="H21" s="210"/>
      <c r="I21" s="207"/>
      <c r="J21" s="207"/>
      <c r="K21" s="207"/>
      <c r="L21" s="210"/>
      <c r="M21" s="207"/>
      <c r="N21" s="207"/>
      <c r="O21" s="207"/>
      <c r="P21" s="207"/>
      <c r="Q21" s="207"/>
      <c r="R21" s="207"/>
      <c r="S21" s="89" t="s">
        <v>304</v>
      </c>
      <c r="T21" s="88"/>
      <c r="U21" s="92" t="s">
        <v>305</v>
      </c>
      <c r="V21" s="94" t="s">
        <v>287</v>
      </c>
      <c r="W21" s="83" t="s">
        <v>296</v>
      </c>
    </row>
    <row r="22" spans="1:23" s="75" customFormat="1" ht="318" customHeight="1" x14ac:dyDescent="0.25">
      <c r="A22" s="204"/>
      <c r="B22" s="207"/>
      <c r="C22" s="207"/>
      <c r="D22" s="207"/>
      <c r="E22" s="207"/>
      <c r="F22" s="207"/>
      <c r="G22" s="207"/>
      <c r="H22" s="210"/>
      <c r="I22" s="207"/>
      <c r="J22" s="207"/>
      <c r="K22" s="207"/>
      <c r="L22" s="210"/>
      <c r="M22" s="207"/>
      <c r="N22" s="207"/>
      <c r="O22" s="207"/>
      <c r="P22" s="207"/>
      <c r="Q22" s="207"/>
      <c r="R22" s="207"/>
      <c r="S22" s="95" t="s">
        <v>306</v>
      </c>
      <c r="T22" s="88">
        <v>1</v>
      </c>
      <c r="U22" s="90" t="s">
        <v>332</v>
      </c>
      <c r="V22" s="130" t="s">
        <v>285</v>
      </c>
      <c r="W22" s="83"/>
    </row>
    <row r="23" spans="1:23" s="75" customFormat="1" ht="249" customHeight="1" x14ac:dyDescent="0.25">
      <c r="A23" s="204"/>
      <c r="B23" s="207"/>
      <c r="C23" s="207"/>
      <c r="D23" s="207"/>
      <c r="E23" s="207"/>
      <c r="F23" s="207"/>
      <c r="G23" s="207"/>
      <c r="H23" s="210"/>
      <c r="I23" s="207"/>
      <c r="J23" s="207"/>
      <c r="K23" s="207"/>
      <c r="L23" s="210"/>
      <c r="M23" s="207"/>
      <c r="N23" s="207"/>
      <c r="O23" s="207"/>
      <c r="P23" s="207"/>
      <c r="Q23" s="207"/>
      <c r="R23" s="207"/>
      <c r="S23" s="96" t="s">
        <v>307</v>
      </c>
      <c r="T23" s="88">
        <v>1</v>
      </c>
      <c r="U23" s="83" t="s">
        <v>333</v>
      </c>
      <c r="V23" s="130" t="s">
        <v>285</v>
      </c>
      <c r="W23" s="83"/>
    </row>
    <row r="24" spans="1:23" s="75" customFormat="1" ht="293.25" x14ac:dyDescent="0.25">
      <c r="A24" s="204"/>
      <c r="B24" s="207"/>
      <c r="C24" s="207"/>
      <c r="D24" s="207"/>
      <c r="E24" s="207"/>
      <c r="F24" s="207"/>
      <c r="G24" s="207"/>
      <c r="H24" s="210"/>
      <c r="I24" s="207"/>
      <c r="J24" s="207"/>
      <c r="K24" s="207"/>
      <c r="L24" s="210"/>
      <c r="M24" s="207"/>
      <c r="N24" s="207"/>
      <c r="O24" s="207"/>
      <c r="P24" s="207"/>
      <c r="Q24" s="207"/>
      <c r="R24" s="207"/>
      <c r="S24" s="96" t="s">
        <v>308</v>
      </c>
      <c r="T24" s="88">
        <v>0.8</v>
      </c>
      <c r="U24" s="83" t="s">
        <v>335</v>
      </c>
      <c r="V24" s="130" t="s">
        <v>285</v>
      </c>
      <c r="W24" s="83"/>
    </row>
    <row r="25" spans="1:23" s="75" customFormat="1" ht="140.25" x14ac:dyDescent="0.25">
      <c r="A25" s="204"/>
      <c r="B25" s="207"/>
      <c r="C25" s="207"/>
      <c r="D25" s="207"/>
      <c r="E25" s="207"/>
      <c r="F25" s="207"/>
      <c r="G25" s="207"/>
      <c r="H25" s="210"/>
      <c r="I25" s="207"/>
      <c r="J25" s="207"/>
      <c r="K25" s="207"/>
      <c r="L25" s="210"/>
      <c r="M25" s="207"/>
      <c r="N25" s="207"/>
      <c r="O25" s="207"/>
      <c r="P25" s="207"/>
      <c r="Q25" s="207"/>
      <c r="R25" s="207"/>
      <c r="S25" s="96" t="s">
        <v>309</v>
      </c>
      <c r="T25" s="88">
        <f>(7/17)</f>
        <v>0.41176470588235292</v>
      </c>
      <c r="U25" s="83" t="s">
        <v>336</v>
      </c>
      <c r="V25" s="130" t="s">
        <v>285</v>
      </c>
      <c r="W25" s="133"/>
    </row>
    <row r="26" spans="1:23" s="75" customFormat="1" ht="89.25" x14ac:dyDescent="0.25">
      <c r="A26" s="204"/>
      <c r="B26" s="207"/>
      <c r="C26" s="207"/>
      <c r="D26" s="207"/>
      <c r="E26" s="207"/>
      <c r="F26" s="207"/>
      <c r="G26" s="207"/>
      <c r="H26" s="210"/>
      <c r="I26" s="207"/>
      <c r="J26" s="207"/>
      <c r="K26" s="207"/>
      <c r="L26" s="210"/>
      <c r="M26" s="207"/>
      <c r="N26" s="207"/>
      <c r="O26" s="207"/>
      <c r="P26" s="207"/>
      <c r="Q26" s="207"/>
      <c r="R26" s="207"/>
      <c r="S26" s="97" t="s">
        <v>310</v>
      </c>
      <c r="T26" s="88">
        <v>0.5</v>
      </c>
      <c r="U26" s="83" t="s">
        <v>337</v>
      </c>
      <c r="V26" s="130" t="s">
        <v>285</v>
      </c>
      <c r="W26" s="83"/>
    </row>
    <row r="27" spans="1:23" s="75" customFormat="1" ht="178.5" x14ac:dyDescent="0.25">
      <c r="A27" s="204"/>
      <c r="B27" s="207"/>
      <c r="C27" s="207"/>
      <c r="D27" s="207"/>
      <c r="E27" s="207"/>
      <c r="F27" s="207"/>
      <c r="G27" s="207"/>
      <c r="H27" s="210"/>
      <c r="I27" s="207"/>
      <c r="J27" s="207"/>
      <c r="K27" s="207"/>
      <c r="L27" s="210"/>
      <c r="M27" s="207"/>
      <c r="N27" s="207"/>
      <c r="O27" s="207"/>
      <c r="P27" s="207"/>
      <c r="Q27" s="207"/>
      <c r="R27" s="207"/>
      <c r="S27" s="98" t="s">
        <v>311</v>
      </c>
      <c r="T27" s="88">
        <f>65/95</f>
        <v>0.68421052631578949</v>
      </c>
      <c r="U27" s="83" t="s">
        <v>338</v>
      </c>
      <c r="V27" s="130" t="s">
        <v>285</v>
      </c>
      <c r="W27" s="83"/>
    </row>
    <row r="28" spans="1:23" s="75" customFormat="1" ht="75.75" customHeight="1" x14ac:dyDescent="0.25">
      <c r="A28" s="204"/>
      <c r="B28" s="207"/>
      <c r="C28" s="207"/>
      <c r="D28" s="207"/>
      <c r="E28" s="207"/>
      <c r="F28" s="207"/>
      <c r="G28" s="207"/>
      <c r="H28" s="210"/>
      <c r="I28" s="207"/>
      <c r="J28" s="207"/>
      <c r="K28" s="207"/>
      <c r="L28" s="210"/>
      <c r="M28" s="207"/>
      <c r="N28" s="207"/>
      <c r="O28" s="207"/>
      <c r="P28" s="207"/>
      <c r="Q28" s="207"/>
      <c r="R28" s="207"/>
      <c r="S28" s="99" t="s">
        <v>312</v>
      </c>
      <c r="T28" s="88" t="s">
        <v>297</v>
      </c>
      <c r="U28" s="83" t="s">
        <v>339</v>
      </c>
      <c r="V28" s="94" t="s">
        <v>287</v>
      </c>
      <c r="W28" s="83" t="s">
        <v>298</v>
      </c>
    </row>
    <row r="29" spans="1:23" s="75" customFormat="1" ht="153" x14ac:dyDescent="0.25">
      <c r="A29" s="204"/>
      <c r="B29" s="207"/>
      <c r="C29" s="207"/>
      <c r="D29" s="207"/>
      <c r="E29" s="207"/>
      <c r="F29" s="207"/>
      <c r="G29" s="207"/>
      <c r="H29" s="210"/>
      <c r="I29" s="207"/>
      <c r="J29" s="207"/>
      <c r="K29" s="207"/>
      <c r="L29" s="210"/>
      <c r="M29" s="207"/>
      <c r="N29" s="207"/>
      <c r="O29" s="207"/>
      <c r="P29" s="207"/>
      <c r="Q29" s="207"/>
      <c r="R29" s="207"/>
      <c r="S29" s="99" t="s">
        <v>313</v>
      </c>
      <c r="T29" s="88">
        <f>1*100%</f>
        <v>1</v>
      </c>
      <c r="U29" s="83" t="s">
        <v>340</v>
      </c>
      <c r="V29" s="130" t="s">
        <v>285</v>
      </c>
      <c r="W29" s="83"/>
    </row>
    <row r="30" spans="1:23" s="75" customFormat="1" ht="75.75" customHeight="1" x14ac:dyDescent="0.25">
      <c r="A30" s="204"/>
      <c r="B30" s="207"/>
      <c r="C30" s="207"/>
      <c r="D30" s="207"/>
      <c r="E30" s="207"/>
      <c r="F30" s="207"/>
      <c r="G30" s="207"/>
      <c r="H30" s="210"/>
      <c r="I30" s="207"/>
      <c r="J30" s="207"/>
      <c r="K30" s="207"/>
      <c r="L30" s="210"/>
      <c r="M30" s="207"/>
      <c r="N30" s="207"/>
      <c r="O30" s="207"/>
      <c r="P30" s="207"/>
      <c r="Q30" s="207"/>
      <c r="R30" s="207"/>
      <c r="S30" s="99" t="s">
        <v>299</v>
      </c>
      <c r="T30" s="88" t="s">
        <v>297</v>
      </c>
      <c r="U30" s="83" t="s">
        <v>341</v>
      </c>
      <c r="V30" s="94" t="s">
        <v>287</v>
      </c>
      <c r="W30" s="83" t="s">
        <v>296</v>
      </c>
    </row>
    <row r="31" spans="1:23" s="74" customFormat="1" ht="102" x14ac:dyDescent="0.25">
      <c r="A31" s="205"/>
      <c r="B31" s="208"/>
      <c r="C31" s="208"/>
      <c r="D31" s="208"/>
      <c r="E31" s="208"/>
      <c r="F31" s="208"/>
      <c r="G31" s="208"/>
      <c r="H31" s="211"/>
      <c r="I31" s="208"/>
      <c r="J31" s="208"/>
      <c r="K31" s="208"/>
      <c r="L31" s="211"/>
      <c r="M31" s="208"/>
      <c r="N31" s="208"/>
      <c r="O31" s="208"/>
      <c r="P31" s="208"/>
      <c r="Q31" s="208"/>
      <c r="R31" s="208"/>
      <c r="S31" s="99" t="s">
        <v>314</v>
      </c>
      <c r="T31" s="88">
        <v>1</v>
      </c>
      <c r="U31" s="83" t="s">
        <v>342</v>
      </c>
      <c r="V31" s="130" t="s">
        <v>285</v>
      </c>
      <c r="W31" s="83"/>
    </row>
    <row r="32" spans="1:23" s="75" customFormat="1" ht="408.75" customHeight="1" x14ac:dyDescent="0.25">
      <c r="A32" s="112" t="s">
        <v>316</v>
      </c>
      <c r="B32" s="76" t="s">
        <v>23</v>
      </c>
      <c r="C32" s="77" t="s">
        <v>317</v>
      </c>
      <c r="D32" s="76" t="s">
        <v>318</v>
      </c>
      <c r="E32" s="77" t="s">
        <v>319</v>
      </c>
      <c r="F32" s="78">
        <v>5</v>
      </c>
      <c r="G32" s="78">
        <v>20</v>
      </c>
      <c r="H32" s="79" t="s">
        <v>38</v>
      </c>
      <c r="I32" s="76" t="s">
        <v>320</v>
      </c>
      <c r="J32" s="78">
        <v>3</v>
      </c>
      <c r="K32" s="78">
        <v>20</v>
      </c>
      <c r="L32" s="79" t="s">
        <v>38</v>
      </c>
      <c r="M32" s="80">
        <v>42887</v>
      </c>
      <c r="N32" s="80">
        <v>43100</v>
      </c>
      <c r="O32" s="77" t="s">
        <v>321</v>
      </c>
      <c r="P32" s="77" t="s">
        <v>322</v>
      </c>
      <c r="Q32" s="77" t="s">
        <v>323</v>
      </c>
      <c r="R32" s="76" t="s">
        <v>324</v>
      </c>
      <c r="S32" s="117" t="s">
        <v>356</v>
      </c>
      <c r="T32" s="118" t="s">
        <v>315</v>
      </c>
      <c r="U32" s="117" t="s">
        <v>406</v>
      </c>
      <c r="V32" s="119" t="s">
        <v>285</v>
      </c>
      <c r="W32" s="77" t="s">
        <v>405</v>
      </c>
    </row>
    <row r="33" spans="1:23" s="100" customFormat="1" ht="187.5" customHeight="1" x14ac:dyDescent="0.25">
      <c r="A33" s="112" t="s">
        <v>316</v>
      </c>
      <c r="B33" s="76" t="s">
        <v>23</v>
      </c>
      <c r="C33" s="77" t="s">
        <v>35</v>
      </c>
      <c r="D33" s="76" t="s">
        <v>327</v>
      </c>
      <c r="E33" s="77" t="s">
        <v>34</v>
      </c>
      <c r="F33" s="78">
        <v>2</v>
      </c>
      <c r="G33" s="78">
        <v>20</v>
      </c>
      <c r="H33" s="79" t="s">
        <v>28</v>
      </c>
      <c r="I33" s="76" t="s">
        <v>33</v>
      </c>
      <c r="J33" s="78">
        <v>0</v>
      </c>
      <c r="K33" s="78">
        <v>20</v>
      </c>
      <c r="L33" s="79" t="s">
        <v>21</v>
      </c>
      <c r="M33" s="80">
        <v>42737</v>
      </c>
      <c r="N33" s="80">
        <v>43100</v>
      </c>
      <c r="O33" s="77" t="s">
        <v>103</v>
      </c>
      <c r="P33" s="77" t="s">
        <v>104</v>
      </c>
      <c r="Q33" s="77" t="s">
        <v>32</v>
      </c>
      <c r="R33" s="76" t="s">
        <v>105</v>
      </c>
      <c r="S33" s="117" t="s">
        <v>349</v>
      </c>
      <c r="T33" s="118">
        <v>0.75</v>
      </c>
      <c r="U33" s="117" t="s">
        <v>350</v>
      </c>
      <c r="V33" s="119" t="s">
        <v>285</v>
      </c>
      <c r="W33" s="116"/>
    </row>
    <row r="34" spans="1:23" s="100" customFormat="1" ht="227.25" customHeight="1" x14ac:dyDescent="0.25">
      <c r="A34" s="112" t="s">
        <v>316</v>
      </c>
      <c r="B34" s="76" t="s">
        <v>23</v>
      </c>
      <c r="C34" s="77" t="s">
        <v>31</v>
      </c>
      <c r="D34" s="76" t="s">
        <v>325</v>
      </c>
      <c r="E34" s="77" t="s">
        <v>30</v>
      </c>
      <c r="F34" s="78">
        <v>2</v>
      </c>
      <c r="G34" s="78">
        <v>20</v>
      </c>
      <c r="H34" s="79" t="s">
        <v>28</v>
      </c>
      <c r="I34" s="76">
        <v>0</v>
      </c>
      <c r="J34" s="78">
        <v>0</v>
      </c>
      <c r="K34" s="78">
        <v>20</v>
      </c>
      <c r="L34" s="79" t="s">
        <v>21</v>
      </c>
      <c r="M34" s="80">
        <v>42737</v>
      </c>
      <c r="N34" s="80">
        <v>43100</v>
      </c>
      <c r="O34" s="77" t="s">
        <v>326</v>
      </c>
      <c r="P34" s="77" t="s">
        <v>106</v>
      </c>
      <c r="Q34" s="77" t="s">
        <v>29</v>
      </c>
      <c r="R34" s="76" t="s">
        <v>105</v>
      </c>
      <c r="S34" s="117" t="s">
        <v>351</v>
      </c>
      <c r="T34" s="118">
        <v>0.75</v>
      </c>
      <c r="U34" s="117" t="s">
        <v>352</v>
      </c>
      <c r="V34" s="119" t="s">
        <v>285</v>
      </c>
      <c r="W34" s="77"/>
    </row>
    <row r="35" spans="1:23" s="74" customFormat="1" ht="360" customHeight="1" x14ac:dyDescent="0.25">
      <c r="A35" s="112" t="s">
        <v>107</v>
      </c>
      <c r="B35" s="76" t="s">
        <v>23</v>
      </c>
      <c r="C35" s="77" t="s">
        <v>108</v>
      </c>
      <c r="D35" s="76" t="s">
        <v>109</v>
      </c>
      <c r="E35" s="77" t="s">
        <v>110</v>
      </c>
      <c r="F35" s="78">
        <v>1</v>
      </c>
      <c r="G35" s="78">
        <v>10</v>
      </c>
      <c r="H35" s="120" t="s">
        <v>21</v>
      </c>
      <c r="I35" s="76" t="s">
        <v>27</v>
      </c>
      <c r="J35" s="78">
        <v>0</v>
      </c>
      <c r="K35" s="78">
        <v>10</v>
      </c>
      <c r="L35" s="121" t="s">
        <v>21</v>
      </c>
      <c r="M35" s="80">
        <v>42737</v>
      </c>
      <c r="N35" s="80">
        <v>43099</v>
      </c>
      <c r="O35" s="77" t="s">
        <v>344</v>
      </c>
      <c r="P35" s="78" t="s">
        <v>26</v>
      </c>
      <c r="Q35" s="77" t="s">
        <v>25</v>
      </c>
      <c r="R35" s="76" t="s">
        <v>111</v>
      </c>
      <c r="S35" s="122" t="s">
        <v>353</v>
      </c>
      <c r="T35" s="101" t="s">
        <v>343</v>
      </c>
      <c r="U35" s="132" t="s">
        <v>345</v>
      </c>
      <c r="V35" s="128" t="s">
        <v>285</v>
      </c>
      <c r="W35" s="132" t="s">
        <v>361</v>
      </c>
    </row>
    <row r="36" spans="1:23" s="74" customFormat="1" ht="92.25" customHeight="1" x14ac:dyDescent="0.25">
      <c r="A36" s="112" t="s">
        <v>112</v>
      </c>
      <c r="B36" s="76" t="s">
        <v>23</v>
      </c>
      <c r="C36" s="77" t="s">
        <v>113</v>
      </c>
      <c r="D36" s="76" t="s">
        <v>114</v>
      </c>
      <c r="E36" s="77" t="s">
        <v>115</v>
      </c>
      <c r="F36" s="78">
        <v>3</v>
      </c>
      <c r="G36" s="78">
        <v>20</v>
      </c>
      <c r="H36" s="79" t="s">
        <v>38</v>
      </c>
      <c r="I36" s="76" t="s">
        <v>22</v>
      </c>
      <c r="J36" s="78">
        <v>1</v>
      </c>
      <c r="K36" s="78">
        <v>20</v>
      </c>
      <c r="L36" s="121" t="s">
        <v>36</v>
      </c>
      <c r="M36" s="80">
        <v>42737</v>
      </c>
      <c r="N36" s="80">
        <v>43100</v>
      </c>
      <c r="O36" s="77" t="s">
        <v>150</v>
      </c>
      <c r="P36" s="78" t="s">
        <v>151</v>
      </c>
      <c r="Q36" s="77" t="s">
        <v>152</v>
      </c>
      <c r="R36" s="76" t="s">
        <v>153</v>
      </c>
      <c r="S36" s="141" t="s">
        <v>376</v>
      </c>
      <c r="T36" s="145"/>
      <c r="U36" s="142" t="s">
        <v>374</v>
      </c>
      <c r="V36" s="143" t="s">
        <v>285</v>
      </c>
      <c r="W36" s="144" t="s">
        <v>375</v>
      </c>
    </row>
    <row r="37" spans="1:23" s="74" customFormat="1" ht="366" customHeight="1" x14ac:dyDescent="0.25">
      <c r="A37" s="112" t="s">
        <v>24</v>
      </c>
      <c r="B37" s="76" t="s">
        <v>23</v>
      </c>
      <c r="C37" s="77" t="s">
        <v>154</v>
      </c>
      <c r="D37" s="76" t="s">
        <v>116</v>
      </c>
      <c r="E37" s="77" t="s">
        <v>117</v>
      </c>
      <c r="F37" s="78">
        <v>1</v>
      </c>
      <c r="G37" s="78">
        <v>10</v>
      </c>
      <c r="H37" s="123" t="s">
        <v>21</v>
      </c>
      <c r="I37" s="76" t="s">
        <v>45</v>
      </c>
      <c r="J37" s="78">
        <v>-1</v>
      </c>
      <c r="K37" s="78">
        <v>10</v>
      </c>
      <c r="L37" s="124" t="s">
        <v>21</v>
      </c>
      <c r="M37" s="80">
        <v>42737</v>
      </c>
      <c r="N37" s="80">
        <v>43100</v>
      </c>
      <c r="O37" s="77" t="s">
        <v>118</v>
      </c>
      <c r="P37" s="78" t="s">
        <v>119</v>
      </c>
      <c r="Q37" s="77" t="s">
        <v>20</v>
      </c>
      <c r="R37" s="76" t="s">
        <v>120</v>
      </c>
      <c r="S37" s="84" t="s">
        <v>354</v>
      </c>
      <c r="T37" s="85" t="s">
        <v>290</v>
      </c>
      <c r="U37" s="84" t="s">
        <v>355</v>
      </c>
      <c r="V37" s="86" t="s">
        <v>285</v>
      </c>
      <c r="W37" s="77" t="s">
        <v>286</v>
      </c>
    </row>
    <row r="38" spans="1:23" customFormat="1" ht="21.75" customHeight="1" x14ac:dyDescent="0.25">
      <c r="A38" s="199" t="s">
        <v>346</v>
      </c>
      <c r="B38" s="200"/>
      <c r="C38" s="200"/>
      <c r="D38" s="200"/>
      <c r="E38" s="200"/>
      <c r="F38" s="200"/>
      <c r="G38" s="200"/>
      <c r="H38" s="200"/>
      <c r="I38" s="200"/>
      <c r="J38" s="200"/>
      <c r="K38" s="200"/>
      <c r="L38" s="200"/>
      <c r="M38" s="200"/>
      <c r="N38" s="200"/>
      <c r="O38" s="125"/>
      <c r="P38" s="125"/>
      <c r="Q38" s="125"/>
      <c r="R38" s="125"/>
      <c r="S38" s="125"/>
      <c r="T38" s="125"/>
      <c r="U38" s="136"/>
      <c r="V38" s="131"/>
      <c r="W38" s="134"/>
    </row>
    <row r="39" spans="1:23" customFormat="1" ht="26.25" customHeight="1" x14ac:dyDescent="0.25">
      <c r="A39" s="199" t="s">
        <v>289</v>
      </c>
      <c r="B39" s="200"/>
      <c r="C39" s="200"/>
      <c r="D39" s="200"/>
      <c r="E39" s="200"/>
      <c r="F39" s="200"/>
      <c r="G39" s="200"/>
      <c r="H39" s="200"/>
      <c r="I39" s="200"/>
      <c r="J39" s="200"/>
      <c r="K39" s="200"/>
      <c r="L39" s="200"/>
      <c r="M39" s="200"/>
      <c r="N39" s="200"/>
      <c r="O39" s="125"/>
      <c r="P39" s="125"/>
      <c r="Q39" s="125"/>
      <c r="R39" s="125"/>
      <c r="S39" s="125"/>
      <c r="T39" s="125"/>
      <c r="U39" s="136"/>
      <c r="V39" s="131"/>
      <c r="W39" s="134"/>
    </row>
    <row r="40" spans="1:23" customFormat="1" ht="23.25" customHeight="1" x14ac:dyDescent="0.25">
      <c r="A40" s="199" t="s">
        <v>358</v>
      </c>
      <c r="B40" s="200"/>
      <c r="C40" s="200"/>
      <c r="D40" s="200"/>
      <c r="E40" s="200"/>
      <c r="F40" s="200"/>
      <c r="G40" s="200"/>
      <c r="H40" s="200"/>
      <c r="I40" s="200"/>
      <c r="J40" s="200"/>
      <c r="K40" s="200"/>
      <c r="L40" s="200"/>
      <c r="M40" s="200"/>
      <c r="N40" s="200"/>
      <c r="O40" s="125"/>
      <c r="P40" s="125"/>
      <c r="Q40" s="125"/>
      <c r="R40" s="125"/>
      <c r="S40" s="125"/>
      <c r="T40" s="125"/>
      <c r="U40" s="136"/>
      <c r="V40" s="131"/>
      <c r="W40" s="134"/>
    </row>
    <row r="41" spans="1:23" customFormat="1" ht="15.75" thickBot="1" x14ac:dyDescent="0.3">
      <c r="A41" s="201"/>
      <c r="B41" s="202"/>
      <c r="C41" s="202"/>
      <c r="D41" s="202"/>
      <c r="E41" s="202"/>
      <c r="F41" s="202"/>
      <c r="G41" s="202"/>
      <c r="H41" s="202"/>
      <c r="I41" s="202"/>
      <c r="J41" s="202"/>
      <c r="K41" s="202"/>
      <c r="L41" s="202"/>
      <c r="M41" s="202"/>
      <c r="N41" s="202"/>
      <c r="O41" s="125"/>
      <c r="P41" s="125"/>
      <c r="Q41" s="125"/>
      <c r="R41" s="125"/>
      <c r="S41" s="125"/>
      <c r="T41" s="125"/>
      <c r="U41" s="136"/>
      <c r="V41" s="131"/>
      <c r="W41" s="134"/>
    </row>
  </sheetData>
  <sheetProtection sort="0" autoFilter="0" pivotTables="0"/>
  <mergeCells count="59">
    <mergeCell ref="B2:T4"/>
    <mergeCell ref="I8:I13"/>
    <mergeCell ref="J8:L8"/>
    <mergeCell ref="M8:R8"/>
    <mergeCell ref="F9:F13"/>
    <mergeCell ref="G9:G13"/>
    <mergeCell ref="J9:J13"/>
    <mergeCell ref="Q9:Q13"/>
    <mergeCell ref="R9:R13"/>
    <mergeCell ref="M12:M13"/>
    <mergeCell ref="N12:N13"/>
    <mergeCell ref="K9:K13"/>
    <mergeCell ref="M9:N11"/>
    <mergeCell ref="O9:O13"/>
    <mergeCell ref="P9:P13"/>
    <mergeCell ref="F7:H7"/>
    <mergeCell ref="U2:W2"/>
    <mergeCell ref="U3:W3"/>
    <mergeCell ref="A2:A4"/>
    <mergeCell ref="U4:W4"/>
    <mergeCell ref="A5:R5"/>
    <mergeCell ref="A6:E6"/>
    <mergeCell ref="F6:R6"/>
    <mergeCell ref="A7:A13"/>
    <mergeCell ref="B7:B13"/>
    <mergeCell ref="C7:C13"/>
    <mergeCell ref="D7:D13"/>
    <mergeCell ref="E7:E13"/>
    <mergeCell ref="I7:R7"/>
    <mergeCell ref="F8:H8"/>
    <mergeCell ref="R17:R31"/>
    <mergeCell ref="S6:T6"/>
    <mergeCell ref="U6:W6"/>
    <mergeCell ref="S7:S13"/>
    <mergeCell ref="T7:T13"/>
    <mergeCell ref="U7:U13"/>
    <mergeCell ref="V7:V13"/>
    <mergeCell ref="W7:W13"/>
    <mergeCell ref="A38:N38"/>
    <mergeCell ref="A39:N39"/>
    <mergeCell ref="O17:O31"/>
    <mergeCell ref="P17:P31"/>
    <mergeCell ref="Q17:Q31"/>
    <mergeCell ref="A40:N40"/>
    <mergeCell ref="A41:N41"/>
    <mergeCell ref="A17:A31"/>
    <mergeCell ref="B17:B31"/>
    <mergeCell ref="C17:C31"/>
    <mergeCell ref="D17:D31"/>
    <mergeCell ref="E17:E31"/>
    <mergeCell ref="F17:F31"/>
    <mergeCell ref="G17:G31"/>
    <mergeCell ref="H17:H31"/>
    <mergeCell ref="I17:I31"/>
    <mergeCell ref="J17:J31"/>
    <mergeCell ref="K17:K31"/>
    <mergeCell ref="L17:L31"/>
    <mergeCell ref="M17:M31"/>
    <mergeCell ref="N17:N31"/>
  </mergeCells>
  <conditionalFormatting sqref="H14:H16 L14:L16 L32:L37 H32:H37">
    <cfRule type="containsText" dxfId="9" priority="11" stopIfTrue="1" operator="containsText" text="Extrema">
      <formula>NOT(ISERROR(SEARCH("Extrema",H14)))</formula>
    </cfRule>
    <cfRule type="containsText" dxfId="8" priority="12" stopIfTrue="1" operator="containsText" text="Alta">
      <formula>NOT(ISERROR(SEARCH("Alta",H14)))</formula>
    </cfRule>
    <cfRule type="containsText" dxfId="7" priority="13" stopIfTrue="1" operator="containsText" text="Moderada">
      <formula>NOT(ISERROR(SEARCH("Moderada",H14)))</formula>
    </cfRule>
    <cfRule type="containsText" dxfId="6" priority="14" stopIfTrue="1" operator="containsText" text="Baja">
      <formula>NOT(ISERROR(SEARCH("Baja",H14)))</formula>
    </cfRule>
    <cfRule type="containsText" dxfId="5" priority="15" stopIfTrue="1" operator="containsText" text="23">
      <formula>NOT(ISERROR(SEARCH("23",H14)))</formula>
    </cfRule>
  </conditionalFormatting>
  <conditionalFormatting sqref="L17 H17">
    <cfRule type="containsText" dxfId="4" priority="1" stopIfTrue="1" operator="containsText" text="Extrema">
      <formula>NOT(ISERROR(SEARCH("Extrema",H17)))</formula>
    </cfRule>
    <cfRule type="containsText" dxfId="3" priority="2" stopIfTrue="1" operator="containsText" text="Alta">
      <formula>NOT(ISERROR(SEARCH("Alta",H17)))</formula>
    </cfRule>
    <cfRule type="containsText" dxfId="2" priority="3" stopIfTrue="1" operator="containsText" text="Moderada">
      <formula>NOT(ISERROR(SEARCH("Moderada",H17)))</formula>
    </cfRule>
    <cfRule type="containsText" dxfId="1" priority="4" stopIfTrue="1" operator="containsText" text="Baja">
      <formula>NOT(ISERROR(SEARCH("Baja",H17)))</formula>
    </cfRule>
    <cfRule type="containsText" dxfId="0" priority="5" stopIfTrue="1" operator="containsText" text="23">
      <formula>NOT(ISERROR(SEARCH("23",H17)))</formula>
    </cfRule>
  </conditionalFormatting>
  <printOptions horizontalCentered="1" verticalCentered="1"/>
  <pageMargins left="0.31496062992125984" right="0.31496062992125984" top="0.43" bottom="0.55000000000000004" header="0.31496062992125984" footer="0.31496062992125984"/>
  <pageSetup scale="35" orientation="landscape" horizontalDpi="4294967294" verticalDpi="4294967295" r:id="rId1"/>
  <colBreaks count="1" manualBreakCount="1">
    <brk id="19" max="1048575"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view="pageBreakPreview" topLeftCell="F30" zoomScale="115" zoomScaleNormal="85" zoomScaleSheetLayoutView="115" zoomScalePageLayoutView="70" workbookViewId="0">
      <selection activeCell="J31" sqref="J31"/>
    </sheetView>
  </sheetViews>
  <sheetFormatPr baseColWidth="10" defaultRowHeight="15" x14ac:dyDescent="0.25"/>
  <cols>
    <col min="2" max="2" width="24.140625" customWidth="1"/>
    <col min="3" max="3" width="13" customWidth="1"/>
    <col min="4" max="4" width="59.5703125" bestFit="1" customWidth="1"/>
    <col min="5" max="8" width="22.5703125" customWidth="1"/>
    <col min="9" max="9" width="19.5703125" customWidth="1"/>
    <col min="10" max="10" width="50.140625" style="59" customWidth="1"/>
    <col min="11" max="11" width="17.140625" style="69" customWidth="1"/>
    <col min="12" max="12" width="59.42578125" style="60" customWidth="1"/>
    <col min="13" max="13" width="11.42578125" style="68"/>
    <col min="14" max="14" width="34.85546875" customWidth="1"/>
    <col min="15" max="15" width="25.42578125" style="61" customWidth="1"/>
  </cols>
  <sheetData>
    <row r="1" spans="1:15" ht="15" customHeight="1" x14ac:dyDescent="0.25">
      <c r="A1" s="277"/>
      <c r="B1" s="278"/>
      <c r="C1" s="288" t="s">
        <v>215</v>
      </c>
      <c r="D1" s="289"/>
      <c r="E1" s="289"/>
      <c r="F1" s="289"/>
      <c r="G1" s="289"/>
      <c r="H1" s="289"/>
      <c r="I1" s="289"/>
      <c r="J1" s="289"/>
      <c r="K1" s="318"/>
      <c r="L1" s="275" t="s">
        <v>18</v>
      </c>
      <c r="M1" s="276"/>
      <c r="N1" s="276"/>
      <c r="O1" s="276"/>
    </row>
    <row r="2" spans="1:15" ht="15" customHeight="1" x14ac:dyDescent="0.25">
      <c r="A2" s="277"/>
      <c r="B2" s="278"/>
      <c r="C2" s="288"/>
      <c r="D2" s="289"/>
      <c r="E2" s="289"/>
      <c r="F2" s="289"/>
      <c r="G2" s="289"/>
      <c r="H2" s="289"/>
      <c r="I2" s="289"/>
      <c r="J2" s="289"/>
      <c r="K2" s="318"/>
      <c r="L2" s="275" t="s">
        <v>19</v>
      </c>
      <c r="M2" s="276"/>
      <c r="N2" s="276"/>
      <c r="O2" s="276"/>
    </row>
    <row r="3" spans="1:15" ht="15" customHeight="1" x14ac:dyDescent="0.25">
      <c r="A3" s="277"/>
      <c r="B3" s="278"/>
      <c r="C3" s="288"/>
      <c r="D3" s="289"/>
      <c r="E3" s="289"/>
      <c r="F3" s="289"/>
      <c r="G3" s="289"/>
      <c r="H3" s="289"/>
      <c r="I3" s="289"/>
      <c r="J3" s="289"/>
      <c r="K3" s="318"/>
      <c r="L3" s="275" t="s">
        <v>216</v>
      </c>
      <c r="M3" s="276"/>
      <c r="N3" s="276"/>
      <c r="O3" s="276"/>
    </row>
    <row r="4" spans="1:15" ht="18.75" customHeight="1" x14ac:dyDescent="0.25">
      <c r="A4" s="277"/>
      <c r="B4" s="278"/>
      <c r="C4" s="290"/>
      <c r="D4" s="291"/>
      <c r="E4" s="291"/>
      <c r="F4" s="291"/>
      <c r="G4" s="291"/>
      <c r="H4" s="291"/>
      <c r="I4" s="291"/>
      <c r="J4" s="291"/>
      <c r="K4" s="319"/>
      <c r="L4" s="275" t="s">
        <v>246</v>
      </c>
      <c r="M4" s="276"/>
      <c r="N4" s="276"/>
      <c r="O4" s="276"/>
    </row>
    <row r="5" spans="1:15" ht="33" customHeight="1" x14ac:dyDescent="0.25">
      <c r="A5" s="279" t="s">
        <v>399</v>
      </c>
      <c r="B5" s="286" t="s">
        <v>0</v>
      </c>
      <c r="C5" s="283" t="s">
        <v>400</v>
      </c>
      <c r="D5" s="284"/>
      <c r="E5" s="284"/>
      <c r="F5" s="284"/>
      <c r="G5" s="284"/>
      <c r="H5" s="284"/>
      <c r="I5" s="285"/>
      <c r="J5" s="292" t="s">
        <v>247</v>
      </c>
      <c r="K5" s="292"/>
      <c r="L5" s="273" t="s">
        <v>250</v>
      </c>
      <c r="M5" s="273"/>
      <c r="N5" s="273"/>
      <c r="O5" s="274"/>
    </row>
    <row r="6" spans="1:15" ht="98.25" customHeight="1" x14ac:dyDescent="0.25">
      <c r="A6" s="280"/>
      <c r="B6" s="287"/>
      <c r="C6" s="265" t="s">
        <v>1</v>
      </c>
      <c r="D6" s="265"/>
      <c r="E6" s="161" t="s">
        <v>2</v>
      </c>
      <c r="F6" s="161" t="s">
        <v>3</v>
      </c>
      <c r="G6" s="162" t="s">
        <v>11</v>
      </c>
      <c r="H6" s="161" t="s">
        <v>121</v>
      </c>
      <c r="I6" s="163" t="s">
        <v>122</v>
      </c>
      <c r="J6" s="159" t="s">
        <v>248</v>
      </c>
      <c r="K6" s="160" t="s">
        <v>249</v>
      </c>
      <c r="L6" s="156" t="s">
        <v>251</v>
      </c>
      <c r="M6" s="157" t="s">
        <v>254</v>
      </c>
      <c r="N6" s="157" t="s">
        <v>252</v>
      </c>
      <c r="O6" s="158" t="s">
        <v>253</v>
      </c>
    </row>
    <row r="7" spans="1:15" ht="58.5" customHeight="1" x14ac:dyDescent="0.25">
      <c r="A7" s="281" t="s">
        <v>401</v>
      </c>
      <c r="B7" s="263" t="s">
        <v>155</v>
      </c>
      <c r="C7" s="266" t="s">
        <v>4</v>
      </c>
      <c r="D7" s="260" t="s">
        <v>177</v>
      </c>
      <c r="E7" s="260" t="s">
        <v>91</v>
      </c>
      <c r="F7" s="260" t="s">
        <v>92</v>
      </c>
      <c r="G7" s="260" t="s">
        <v>156</v>
      </c>
      <c r="H7" s="257">
        <v>42736</v>
      </c>
      <c r="I7" s="320">
        <v>42916</v>
      </c>
      <c r="J7" s="321" t="s">
        <v>418</v>
      </c>
      <c r="K7" s="322">
        <v>0.9</v>
      </c>
      <c r="L7" s="323" t="s">
        <v>439</v>
      </c>
      <c r="M7" s="324" t="s">
        <v>259</v>
      </c>
      <c r="N7" s="325" t="s">
        <v>271</v>
      </c>
      <c r="O7" s="325" t="s">
        <v>260</v>
      </c>
    </row>
    <row r="8" spans="1:15" ht="15" customHeight="1" x14ac:dyDescent="0.25">
      <c r="A8" s="282"/>
      <c r="B8" s="263"/>
      <c r="C8" s="266"/>
      <c r="D8" s="261"/>
      <c r="E8" s="261"/>
      <c r="F8" s="261"/>
      <c r="G8" s="261"/>
      <c r="H8" s="258"/>
      <c r="I8" s="326"/>
      <c r="J8" s="327"/>
      <c r="K8" s="328"/>
      <c r="L8" s="329"/>
      <c r="M8" s="330"/>
      <c r="N8" s="331"/>
      <c r="O8" s="331"/>
    </row>
    <row r="9" spans="1:15" ht="15" customHeight="1" x14ac:dyDescent="0.25">
      <c r="A9" s="282"/>
      <c r="B9" s="263"/>
      <c r="C9" s="266"/>
      <c r="D9" s="261"/>
      <c r="E9" s="261"/>
      <c r="F9" s="261"/>
      <c r="G9" s="261"/>
      <c r="H9" s="258"/>
      <c r="I9" s="326"/>
      <c r="J9" s="327"/>
      <c r="K9" s="328"/>
      <c r="L9" s="329"/>
      <c r="M9" s="330"/>
      <c r="N9" s="331"/>
      <c r="O9" s="331"/>
    </row>
    <row r="10" spans="1:15" ht="15" customHeight="1" x14ac:dyDescent="0.25">
      <c r="A10" s="282"/>
      <c r="B10" s="263"/>
      <c r="C10" s="266"/>
      <c r="D10" s="261"/>
      <c r="E10" s="261"/>
      <c r="F10" s="261"/>
      <c r="G10" s="261"/>
      <c r="H10" s="258"/>
      <c r="I10" s="326"/>
      <c r="J10" s="327"/>
      <c r="K10" s="328"/>
      <c r="L10" s="329"/>
      <c r="M10" s="330"/>
      <c r="N10" s="331"/>
      <c r="O10" s="331"/>
    </row>
    <row r="11" spans="1:15" ht="15" customHeight="1" x14ac:dyDescent="0.25">
      <c r="A11" s="282"/>
      <c r="B11" s="263"/>
      <c r="C11" s="266"/>
      <c r="D11" s="261"/>
      <c r="E11" s="261"/>
      <c r="F11" s="261" t="s">
        <v>5</v>
      </c>
      <c r="G11" s="261"/>
      <c r="H11" s="258"/>
      <c r="I11" s="326"/>
      <c r="J11" s="327"/>
      <c r="K11" s="328"/>
      <c r="L11" s="329"/>
      <c r="M11" s="330"/>
      <c r="N11" s="331"/>
      <c r="O11" s="331"/>
    </row>
    <row r="12" spans="1:15" ht="95.25" customHeight="1" x14ac:dyDescent="0.25">
      <c r="A12" s="282"/>
      <c r="B12" s="263"/>
      <c r="C12" s="266"/>
      <c r="D12" s="262"/>
      <c r="E12" s="262"/>
      <c r="F12" s="262"/>
      <c r="G12" s="262"/>
      <c r="H12" s="259"/>
      <c r="I12" s="332"/>
      <c r="J12" s="333"/>
      <c r="K12" s="334"/>
      <c r="L12" s="335"/>
      <c r="M12" s="336"/>
      <c r="N12" s="337"/>
      <c r="O12" s="337"/>
    </row>
    <row r="13" spans="1:15" ht="123.75" customHeight="1" x14ac:dyDescent="0.25">
      <c r="A13" s="282"/>
      <c r="B13" s="263"/>
      <c r="C13" s="266" t="s">
        <v>6</v>
      </c>
      <c r="D13" s="260" t="s">
        <v>123</v>
      </c>
      <c r="E13" s="260" t="s">
        <v>93</v>
      </c>
      <c r="F13" s="260" t="s">
        <v>94</v>
      </c>
      <c r="G13" s="260" t="s">
        <v>157</v>
      </c>
      <c r="H13" s="257">
        <v>42736</v>
      </c>
      <c r="I13" s="320">
        <v>43100</v>
      </c>
      <c r="J13" s="269" t="s">
        <v>441</v>
      </c>
      <c r="K13" s="338">
        <v>0.8</v>
      </c>
      <c r="L13" s="339" t="s">
        <v>440</v>
      </c>
      <c r="M13" s="340" t="s">
        <v>259</v>
      </c>
      <c r="N13" s="269" t="s">
        <v>407</v>
      </c>
      <c r="O13" s="269" t="s">
        <v>260</v>
      </c>
    </row>
    <row r="14" spans="1:15" x14ac:dyDescent="0.25">
      <c r="A14" s="282"/>
      <c r="B14" s="263"/>
      <c r="C14" s="266"/>
      <c r="D14" s="261"/>
      <c r="E14" s="261"/>
      <c r="F14" s="261"/>
      <c r="G14" s="261"/>
      <c r="H14" s="258"/>
      <c r="I14" s="326"/>
      <c r="J14" s="341"/>
      <c r="K14" s="342"/>
      <c r="L14" s="341"/>
      <c r="M14" s="343"/>
      <c r="N14" s="341"/>
      <c r="O14" s="341"/>
    </row>
    <row r="15" spans="1:15" x14ac:dyDescent="0.25">
      <c r="A15" s="282"/>
      <c r="B15" s="263"/>
      <c r="C15" s="266"/>
      <c r="D15" s="261"/>
      <c r="E15" s="261"/>
      <c r="F15" s="261"/>
      <c r="G15" s="261"/>
      <c r="H15" s="258"/>
      <c r="I15" s="326"/>
      <c r="J15" s="341"/>
      <c r="K15" s="342"/>
      <c r="L15" s="341"/>
      <c r="M15" s="343"/>
      <c r="N15" s="341"/>
      <c r="O15" s="341"/>
    </row>
    <row r="16" spans="1:15" x14ac:dyDescent="0.25">
      <c r="A16" s="282"/>
      <c r="B16" s="263"/>
      <c r="C16" s="266"/>
      <c r="D16" s="261"/>
      <c r="E16" s="261"/>
      <c r="F16" s="261"/>
      <c r="G16" s="261"/>
      <c r="H16" s="258"/>
      <c r="I16" s="326"/>
      <c r="J16" s="341"/>
      <c r="K16" s="342"/>
      <c r="L16" s="341"/>
      <c r="M16" s="343"/>
      <c r="N16" s="341"/>
      <c r="O16" s="341"/>
    </row>
    <row r="17" spans="1:15" x14ac:dyDescent="0.25">
      <c r="A17" s="282"/>
      <c r="B17" s="263"/>
      <c r="C17" s="266"/>
      <c r="D17" s="261"/>
      <c r="E17" s="261"/>
      <c r="F17" s="261"/>
      <c r="G17" s="261"/>
      <c r="H17" s="258"/>
      <c r="I17" s="326"/>
      <c r="J17" s="341"/>
      <c r="K17" s="342"/>
      <c r="L17" s="341"/>
      <c r="M17" s="343"/>
      <c r="N17" s="341"/>
      <c r="O17" s="341"/>
    </row>
    <row r="18" spans="1:15" x14ac:dyDescent="0.25">
      <c r="A18" s="282"/>
      <c r="B18" s="263"/>
      <c r="C18" s="266"/>
      <c r="D18" s="261"/>
      <c r="E18" s="261"/>
      <c r="F18" s="261"/>
      <c r="G18" s="261"/>
      <c r="H18" s="258"/>
      <c r="I18" s="326"/>
      <c r="J18" s="341"/>
      <c r="K18" s="342"/>
      <c r="L18" s="341"/>
      <c r="M18" s="343"/>
      <c r="N18" s="341"/>
      <c r="O18" s="341"/>
    </row>
    <row r="19" spans="1:15" ht="24.75" customHeight="1" x14ac:dyDescent="0.25">
      <c r="A19" s="282"/>
      <c r="B19" s="263"/>
      <c r="C19" s="266"/>
      <c r="D19" s="261"/>
      <c r="E19" s="261"/>
      <c r="F19" s="261"/>
      <c r="G19" s="261"/>
      <c r="H19" s="258"/>
      <c r="I19" s="326"/>
      <c r="J19" s="341"/>
      <c r="K19" s="342"/>
      <c r="L19" s="341"/>
      <c r="M19" s="343"/>
      <c r="N19" s="341"/>
      <c r="O19" s="341"/>
    </row>
    <row r="20" spans="1:15" ht="114.75" customHeight="1" x14ac:dyDescent="0.25">
      <c r="A20" s="282"/>
      <c r="B20" s="263"/>
      <c r="C20" s="266"/>
      <c r="D20" s="262"/>
      <c r="E20" s="262"/>
      <c r="F20" s="262"/>
      <c r="G20" s="262"/>
      <c r="H20" s="259"/>
      <c r="I20" s="332"/>
      <c r="J20" s="344"/>
      <c r="K20" s="345"/>
      <c r="L20" s="344"/>
      <c r="M20" s="346"/>
      <c r="N20" s="344"/>
      <c r="O20" s="344"/>
    </row>
    <row r="21" spans="1:15" ht="196.5" customHeight="1" x14ac:dyDescent="0.25">
      <c r="A21" s="282"/>
      <c r="B21" s="263" t="s">
        <v>165</v>
      </c>
      <c r="C21" s="266" t="s">
        <v>7</v>
      </c>
      <c r="D21" s="260" t="s">
        <v>17</v>
      </c>
      <c r="E21" s="260" t="s">
        <v>8</v>
      </c>
      <c r="F21" s="260" t="s">
        <v>9</v>
      </c>
      <c r="G21" s="260" t="s">
        <v>245</v>
      </c>
      <c r="H21" s="257">
        <v>42737</v>
      </c>
      <c r="I21" s="320">
        <v>43100</v>
      </c>
      <c r="J21" s="347" t="s">
        <v>419</v>
      </c>
      <c r="K21" s="320" t="s">
        <v>255</v>
      </c>
      <c r="L21" s="269" t="s">
        <v>442</v>
      </c>
      <c r="M21" s="348" t="s">
        <v>259</v>
      </c>
      <c r="N21" s="269" t="s">
        <v>359</v>
      </c>
      <c r="O21" s="349" t="s">
        <v>260</v>
      </c>
    </row>
    <row r="22" spans="1:15" x14ac:dyDescent="0.25">
      <c r="A22" s="282"/>
      <c r="B22" s="263"/>
      <c r="C22" s="266"/>
      <c r="D22" s="261"/>
      <c r="E22" s="261"/>
      <c r="F22" s="261"/>
      <c r="G22" s="261" t="s">
        <v>10</v>
      </c>
      <c r="H22" s="258"/>
      <c r="I22" s="326"/>
      <c r="J22" s="347"/>
      <c r="K22" s="326"/>
      <c r="L22" s="350"/>
      <c r="M22" s="342"/>
      <c r="N22" s="341"/>
      <c r="O22" s="351"/>
    </row>
    <row r="23" spans="1:15" x14ac:dyDescent="0.25">
      <c r="A23" s="282"/>
      <c r="B23" s="263"/>
      <c r="C23" s="266"/>
      <c r="D23" s="261"/>
      <c r="E23" s="261"/>
      <c r="F23" s="261"/>
      <c r="G23" s="261"/>
      <c r="H23" s="258"/>
      <c r="I23" s="326"/>
      <c r="J23" s="347"/>
      <c r="K23" s="326"/>
      <c r="L23" s="350"/>
      <c r="M23" s="342"/>
      <c r="N23" s="341"/>
      <c r="O23" s="351"/>
    </row>
    <row r="24" spans="1:15" x14ac:dyDescent="0.25">
      <c r="A24" s="282"/>
      <c r="B24" s="263"/>
      <c r="C24" s="266"/>
      <c r="D24" s="261"/>
      <c r="E24" s="261"/>
      <c r="F24" s="261"/>
      <c r="G24" s="261"/>
      <c r="H24" s="258"/>
      <c r="I24" s="326"/>
      <c r="J24" s="347"/>
      <c r="K24" s="326"/>
      <c r="L24" s="350"/>
      <c r="M24" s="342"/>
      <c r="N24" s="341"/>
      <c r="O24" s="351"/>
    </row>
    <row r="25" spans="1:15" x14ac:dyDescent="0.25">
      <c r="A25" s="282"/>
      <c r="B25" s="263"/>
      <c r="C25" s="266"/>
      <c r="D25" s="261"/>
      <c r="E25" s="261"/>
      <c r="F25" s="261"/>
      <c r="G25" s="261"/>
      <c r="H25" s="258"/>
      <c r="I25" s="326"/>
      <c r="J25" s="347"/>
      <c r="K25" s="326"/>
      <c r="L25" s="350"/>
      <c r="M25" s="342"/>
      <c r="N25" s="341"/>
      <c r="O25" s="351"/>
    </row>
    <row r="26" spans="1:15" x14ac:dyDescent="0.25">
      <c r="A26" s="282"/>
      <c r="B26" s="263"/>
      <c r="C26" s="266"/>
      <c r="D26" s="261"/>
      <c r="E26" s="261"/>
      <c r="F26" s="261"/>
      <c r="G26" s="261"/>
      <c r="H26" s="258"/>
      <c r="I26" s="326"/>
      <c r="J26" s="347"/>
      <c r="K26" s="326"/>
      <c r="L26" s="350"/>
      <c r="M26" s="342"/>
      <c r="N26" s="341"/>
      <c r="O26" s="351"/>
    </row>
    <row r="27" spans="1:15" x14ac:dyDescent="0.25">
      <c r="A27" s="282"/>
      <c r="B27" s="263"/>
      <c r="C27" s="266"/>
      <c r="D27" s="261"/>
      <c r="E27" s="261"/>
      <c r="F27" s="261"/>
      <c r="G27" s="261"/>
      <c r="H27" s="258"/>
      <c r="I27" s="326"/>
      <c r="J27" s="347"/>
      <c r="K27" s="326"/>
      <c r="L27" s="350"/>
      <c r="M27" s="342"/>
      <c r="N27" s="341"/>
      <c r="O27" s="351"/>
    </row>
    <row r="28" spans="1:15" ht="238.5" customHeight="1" thickBot="1" x14ac:dyDescent="0.3">
      <c r="A28" s="282"/>
      <c r="B28" s="294"/>
      <c r="C28" s="267"/>
      <c r="D28" s="264"/>
      <c r="E28" s="264"/>
      <c r="F28" s="264"/>
      <c r="G28" s="264"/>
      <c r="H28" s="268"/>
      <c r="I28" s="352"/>
      <c r="J28" s="347"/>
      <c r="K28" s="352"/>
      <c r="L28" s="353"/>
      <c r="M28" s="345"/>
      <c r="N28" s="344"/>
      <c r="O28" s="354"/>
    </row>
    <row r="29" spans="1:15" ht="222.75" customHeight="1" x14ac:dyDescent="0.25">
      <c r="A29" s="282"/>
      <c r="B29" s="255" t="s">
        <v>172</v>
      </c>
      <c r="C29" s="4" t="s">
        <v>174</v>
      </c>
      <c r="D29" s="5" t="s">
        <v>166</v>
      </c>
      <c r="E29" s="6">
        <v>200</v>
      </c>
      <c r="F29" s="7" t="s">
        <v>167</v>
      </c>
      <c r="G29" s="48" t="s">
        <v>168</v>
      </c>
      <c r="H29" s="8">
        <v>42736</v>
      </c>
      <c r="I29" s="49">
        <v>43100</v>
      </c>
      <c r="J29" s="19" t="s">
        <v>272</v>
      </c>
      <c r="K29" s="70">
        <f>13/200</f>
        <v>6.5000000000000002E-2</v>
      </c>
      <c r="L29" s="48" t="s">
        <v>420</v>
      </c>
      <c r="M29" s="355" t="s">
        <v>259</v>
      </c>
      <c r="N29" s="7" t="s">
        <v>360</v>
      </c>
      <c r="O29" s="7" t="s">
        <v>260</v>
      </c>
    </row>
    <row r="30" spans="1:15" ht="296.25" customHeight="1" x14ac:dyDescent="0.25">
      <c r="A30" s="282"/>
      <c r="B30" s="256"/>
      <c r="C30" s="4" t="s">
        <v>175</v>
      </c>
      <c r="D30" s="5" t="s">
        <v>211</v>
      </c>
      <c r="E30" s="9">
        <v>190</v>
      </c>
      <c r="F30" s="5" t="s">
        <v>169</v>
      </c>
      <c r="G30" s="48" t="s">
        <v>168</v>
      </c>
      <c r="H30" s="8">
        <v>42736</v>
      </c>
      <c r="I30" s="49">
        <v>43100</v>
      </c>
      <c r="J30" s="19" t="s">
        <v>274</v>
      </c>
      <c r="K30" s="70">
        <f>313/190</f>
        <v>1.6473684210526316</v>
      </c>
      <c r="L30" s="48" t="s">
        <v>443</v>
      </c>
      <c r="M30" s="355" t="s">
        <v>259</v>
      </c>
      <c r="N30" s="356"/>
      <c r="O30" s="7" t="s">
        <v>260</v>
      </c>
    </row>
    <row r="31" spans="1:15" ht="189" customHeight="1" x14ac:dyDescent="0.25">
      <c r="A31" s="282"/>
      <c r="B31" s="66" t="s">
        <v>173</v>
      </c>
      <c r="C31" s="165" t="s">
        <v>176</v>
      </c>
      <c r="D31" s="166" t="s">
        <v>170</v>
      </c>
      <c r="E31" s="167">
        <v>20</v>
      </c>
      <c r="F31" s="168" t="s">
        <v>171</v>
      </c>
      <c r="G31" s="169" t="s">
        <v>168</v>
      </c>
      <c r="H31" s="170">
        <v>42736</v>
      </c>
      <c r="I31" s="171">
        <v>43100</v>
      </c>
      <c r="J31" s="172" t="s">
        <v>273</v>
      </c>
      <c r="K31" s="173">
        <f>13/20</f>
        <v>0.65</v>
      </c>
      <c r="L31" s="169" t="s">
        <v>444</v>
      </c>
      <c r="M31" s="357" t="s">
        <v>259</v>
      </c>
      <c r="N31" s="358"/>
      <c r="O31" s="197" t="s">
        <v>260</v>
      </c>
    </row>
    <row r="32" spans="1:15" ht="21.75" customHeight="1" x14ac:dyDescent="0.25">
      <c r="A32" s="254" t="s">
        <v>288</v>
      </c>
      <c r="B32" s="254"/>
      <c r="C32" s="254"/>
      <c r="D32" s="254"/>
      <c r="E32" s="254"/>
      <c r="F32" s="254"/>
      <c r="G32" s="254"/>
      <c r="H32" s="254"/>
      <c r="I32" s="254"/>
      <c r="J32" s="254"/>
      <c r="K32" s="254"/>
      <c r="L32" s="254"/>
      <c r="M32" s="254"/>
      <c r="N32" s="254"/>
      <c r="O32" s="254"/>
    </row>
    <row r="33" spans="1:15" ht="26.25" customHeight="1" x14ac:dyDescent="0.25">
      <c r="A33" s="254" t="s">
        <v>289</v>
      </c>
      <c r="B33" s="254"/>
      <c r="C33" s="254"/>
      <c r="D33" s="254"/>
      <c r="E33" s="254"/>
      <c r="F33" s="254"/>
      <c r="G33" s="254"/>
      <c r="H33" s="254"/>
      <c r="I33" s="254"/>
      <c r="J33" s="254"/>
      <c r="K33" s="254"/>
      <c r="L33" s="254"/>
      <c r="M33" s="254"/>
      <c r="N33" s="254"/>
      <c r="O33" s="254"/>
    </row>
    <row r="34" spans="1:15" ht="23.25" customHeight="1" x14ac:dyDescent="0.25">
      <c r="A34" s="254" t="s">
        <v>358</v>
      </c>
      <c r="B34" s="254"/>
      <c r="C34" s="254"/>
      <c r="D34" s="254"/>
      <c r="E34" s="254"/>
      <c r="F34" s="254"/>
      <c r="G34" s="254"/>
      <c r="H34" s="254"/>
      <c r="I34" s="254"/>
      <c r="J34" s="254"/>
      <c r="K34" s="254"/>
      <c r="L34" s="254"/>
      <c r="M34" s="254"/>
      <c r="N34" s="254"/>
      <c r="O34" s="254"/>
    </row>
    <row r="35" spans="1:15" x14ac:dyDescent="0.25">
      <c r="A35" s="254"/>
      <c r="B35" s="254"/>
      <c r="C35" s="254"/>
      <c r="D35" s="254"/>
      <c r="E35" s="254"/>
      <c r="F35" s="254"/>
      <c r="G35" s="254"/>
      <c r="H35" s="254"/>
      <c r="I35" s="254"/>
      <c r="J35" s="254"/>
      <c r="K35" s="254"/>
      <c r="L35" s="254"/>
      <c r="M35" s="254"/>
      <c r="N35" s="254"/>
      <c r="O35" s="254"/>
    </row>
    <row r="48" spans="1:15" x14ac:dyDescent="0.25">
      <c r="F48" s="1"/>
    </row>
  </sheetData>
  <sheetProtection autoFilter="0" pivotTables="0"/>
  <mergeCells count="59">
    <mergeCell ref="C1:K4"/>
    <mergeCell ref="A1:B4"/>
    <mergeCell ref="A5:A6"/>
    <mergeCell ref="A7:A31"/>
    <mergeCell ref="C5:I5"/>
    <mergeCell ref="B5:B6"/>
    <mergeCell ref="J5:K5"/>
    <mergeCell ref="J7:J12"/>
    <mergeCell ref="K7:K12"/>
    <mergeCell ref="J21:J28"/>
    <mergeCell ref="K21:K28"/>
    <mergeCell ref="J13:J20"/>
    <mergeCell ref="K13:K20"/>
    <mergeCell ref="I21:I28"/>
    <mergeCell ref="B21:B28"/>
    <mergeCell ref="G21:G28"/>
    <mergeCell ref="L1:O1"/>
    <mergeCell ref="L2:O2"/>
    <mergeCell ref="L3:O3"/>
    <mergeCell ref="L4:O4"/>
    <mergeCell ref="L13:L20"/>
    <mergeCell ref="M13:M20"/>
    <mergeCell ref="O13:O20"/>
    <mergeCell ref="L21:L28"/>
    <mergeCell ref="M21:M28"/>
    <mergeCell ref="N21:N28"/>
    <mergeCell ref="O21:O28"/>
    <mergeCell ref="L5:O5"/>
    <mergeCell ref="L7:L12"/>
    <mergeCell ref="M7:M12"/>
    <mergeCell ref="N7:N12"/>
    <mergeCell ref="O7:O12"/>
    <mergeCell ref="N13:N20"/>
    <mergeCell ref="I7:I12"/>
    <mergeCell ref="I13:I20"/>
    <mergeCell ref="D13:D20"/>
    <mergeCell ref="G13:G20"/>
    <mergeCell ref="C6:D6"/>
    <mergeCell ref="C7:C12"/>
    <mergeCell ref="D7:D12"/>
    <mergeCell ref="E7:E12"/>
    <mergeCell ref="C13:C20"/>
    <mergeCell ref="E13:E20"/>
    <mergeCell ref="H13:H20"/>
    <mergeCell ref="F13:F20"/>
    <mergeCell ref="H7:H12"/>
    <mergeCell ref="F7:F12"/>
    <mergeCell ref="G7:G12"/>
    <mergeCell ref="B7:B20"/>
    <mergeCell ref="D21:D28"/>
    <mergeCell ref="F21:F28"/>
    <mergeCell ref="C21:C28"/>
    <mergeCell ref="E21:E28"/>
    <mergeCell ref="H21:H28"/>
    <mergeCell ref="A32:O32"/>
    <mergeCell ref="A33:O33"/>
    <mergeCell ref="A34:O34"/>
    <mergeCell ref="A35:O35"/>
    <mergeCell ref="B29:B30"/>
  </mergeCells>
  <printOptions horizontalCentered="1" verticalCentered="1"/>
  <pageMargins left="0.70866141732283472" right="0.70684523809523814" top="0.74803149606299213" bottom="0.74803149606299213" header="0.31496062992125984" footer="0.31496062992125984"/>
  <pageSetup scale="26" orientation="landscape"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view="pageBreakPreview" topLeftCell="F15" zoomScaleNormal="84" zoomScaleSheetLayoutView="100" zoomScalePageLayoutView="68" workbookViewId="0">
      <selection activeCell="K15" sqref="K15"/>
    </sheetView>
  </sheetViews>
  <sheetFormatPr baseColWidth="10" defaultRowHeight="15" x14ac:dyDescent="0.25"/>
  <cols>
    <col min="1" max="1" width="11.42578125" style="164"/>
    <col min="2" max="2" width="22.85546875" customWidth="1"/>
    <col min="3" max="3" width="12.85546875" customWidth="1"/>
    <col min="4" max="4" width="41.85546875" customWidth="1"/>
    <col min="5" max="5" width="23.42578125" customWidth="1"/>
    <col min="6" max="6" width="22.5703125" customWidth="1"/>
    <col min="7" max="7" width="26.28515625" customWidth="1"/>
    <col min="8" max="8" width="19" customWidth="1"/>
    <col min="9" max="9" width="17" customWidth="1"/>
    <col min="10" max="10" width="43.28515625" style="59" customWidth="1"/>
    <col min="11" max="11" width="12.85546875" style="150" customWidth="1"/>
    <col min="12" max="12" width="57.7109375" style="59" customWidth="1"/>
    <col min="13" max="13" width="15.28515625" style="68" customWidth="1"/>
    <col min="14" max="14" width="30.85546875" customWidth="1"/>
  </cols>
  <sheetData>
    <row r="1" spans="1:15" s="164" customFormat="1" ht="15" customHeight="1" x14ac:dyDescent="0.25">
      <c r="A1" s="277"/>
      <c r="B1" s="278"/>
      <c r="C1" s="288" t="s">
        <v>215</v>
      </c>
      <c r="D1" s="289"/>
      <c r="E1" s="289"/>
      <c r="F1" s="289"/>
      <c r="G1" s="289"/>
      <c r="H1" s="289"/>
      <c r="I1" s="289"/>
      <c r="J1" s="289"/>
      <c r="K1" s="318"/>
      <c r="L1" s="275" t="s">
        <v>18</v>
      </c>
      <c r="M1" s="276"/>
      <c r="N1" s="276"/>
      <c r="O1" s="276"/>
    </row>
    <row r="2" spans="1:15" s="164" customFormat="1" ht="15" customHeight="1" x14ac:dyDescent="0.25">
      <c r="A2" s="277"/>
      <c r="B2" s="278"/>
      <c r="C2" s="288"/>
      <c r="D2" s="289"/>
      <c r="E2" s="289"/>
      <c r="F2" s="289"/>
      <c r="G2" s="289"/>
      <c r="H2" s="289"/>
      <c r="I2" s="289"/>
      <c r="J2" s="289"/>
      <c r="K2" s="318"/>
      <c r="L2" s="275" t="s">
        <v>19</v>
      </c>
      <c r="M2" s="276"/>
      <c r="N2" s="276"/>
      <c r="O2" s="276"/>
    </row>
    <row r="3" spans="1:15" s="164" customFormat="1" ht="15" customHeight="1" x14ac:dyDescent="0.25">
      <c r="A3" s="277"/>
      <c r="B3" s="278"/>
      <c r="C3" s="288"/>
      <c r="D3" s="289"/>
      <c r="E3" s="289"/>
      <c r="F3" s="289"/>
      <c r="G3" s="289"/>
      <c r="H3" s="289"/>
      <c r="I3" s="289"/>
      <c r="J3" s="289"/>
      <c r="K3" s="318"/>
      <c r="L3" s="275" t="s">
        <v>216</v>
      </c>
      <c r="M3" s="276"/>
      <c r="N3" s="276"/>
      <c r="O3" s="276"/>
    </row>
    <row r="4" spans="1:15" s="164" customFormat="1" ht="18.75" customHeight="1" x14ac:dyDescent="0.25">
      <c r="A4" s="277"/>
      <c r="B4" s="278"/>
      <c r="C4" s="290"/>
      <c r="D4" s="291"/>
      <c r="E4" s="291"/>
      <c r="F4" s="291"/>
      <c r="G4" s="291"/>
      <c r="H4" s="291"/>
      <c r="I4" s="291"/>
      <c r="J4" s="291"/>
      <c r="K4" s="319"/>
      <c r="L4" s="275" t="s">
        <v>246</v>
      </c>
      <c r="M4" s="276"/>
      <c r="N4" s="276"/>
      <c r="O4" s="276"/>
    </row>
    <row r="5" spans="1:15" s="164" customFormat="1" ht="33" customHeight="1" x14ac:dyDescent="0.25">
      <c r="A5" s="279" t="s">
        <v>399</v>
      </c>
      <c r="B5" s="286" t="s">
        <v>0</v>
      </c>
      <c r="C5" s="283" t="s">
        <v>400</v>
      </c>
      <c r="D5" s="284"/>
      <c r="E5" s="284"/>
      <c r="F5" s="284"/>
      <c r="G5" s="284"/>
      <c r="H5" s="284"/>
      <c r="I5" s="285"/>
      <c r="J5" s="292" t="s">
        <v>247</v>
      </c>
      <c r="K5" s="292"/>
      <c r="L5" s="273" t="s">
        <v>250</v>
      </c>
      <c r="M5" s="273"/>
      <c r="N5" s="273"/>
      <c r="O5" s="274"/>
    </row>
    <row r="6" spans="1:15" s="164" customFormat="1" ht="98.25" customHeight="1" x14ac:dyDescent="0.25">
      <c r="A6" s="280"/>
      <c r="B6" s="287"/>
      <c r="C6" s="265" t="s">
        <v>1</v>
      </c>
      <c r="D6" s="265"/>
      <c r="E6" s="161" t="s">
        <v>2</v>
      </c>
      <c r="F6" s="161" t="s">
        <v>3</v>
      </c>
      <c r="G6" s="162" t="s">
        <v>11</v>
      </c>
      <c r="H6" s="161" t="s">
        <v>121</v>
      </c>
      <c r="I6" s="163" t="s">
        <v>122</v>
      </c>
      <c r="J6" s="160" t="s">
        <v>248</v>
      </c>
      <c r="K6" s="160" t="s">
        <v>249</v>
      </c>
      <c r="L6" s="157" t="s">
        <v>251</v>
      </c>
      <c r="M6" s="157" t="s">
        <v>254</v>
      </c>
      <c r="N6" s="157" t="s">
        <v>252</v>
      </c>
      <c r="O6" s="158" t="s">
        <v>253</v>
      </c>
    </row>
    <row r="7" spans="1:15" ht="409.5" customHeight="1" x14ac:dyDescent="0.25">
      <c r="A7" s="359" t="s">
        <v>402</v>
      </c>
      <c r="B7" s="14" t="s">
        <v>198</v>
      </c>
      <c r="C7" s="18" t="s">
        <v>12</v>
      </c>
      <c r="D7" s="174" t="s">
        <v>262</v>
      </c>
      <c r="E7" s="15" t="s">
        <v>130</v>
      </c>
      <c r="F7" s="16" t="s">
        <v>131</v>
      </c>
      <c r="G7" s="34" t="s">
        <v>199</v>
      </c>
      <c r="H7" s="17">
        <v>42736</v>
      </c>
      <c r="I7" s="50">
        <v>42916</v>
      </c>
      <c r="J7" s="360" t="s">
        <v>421</v>
      </c>
      <c r="K7" s="361" t="s">
        <v>263</v>
      </c>
      <c r="L7" s="137" t="s">
        <v>438</v>
      </c>
      <c r="M7" s="361" t="s">
        <v>259</v>
      </c>
      <c r="N7" s="174" t="s">
        <v>362</v>
      </c>
      <c r="O7" s="362" t="s">
        <v>260</v>
      </c>
    </row>
    <row r="8" spans="1:15" ht="336.75" customHeight="1" x14ac:dyDescent="0.25">
      <c r="A8" s="363"/>
      <c r="B8" s="364" t="s">
        <v>422</v>
      </c>
      <c r="C8" s="18" t="s">
        <v>267</v>
      </c>
      <c r="D8" s="174" t="s">
        <v>87</v>
      </c>
      <c r="E8" s="15" t="s">
        <v>80</v>
      </c>
      <c r="F8" s="20" t="s">
        <v>81</v>
      </c>
      <c r="G8" s="21" t="s">
        <v>200</v>
      </c>
      <c r="H8" s="17">
        <v>42736</v>
      </c>
      <c r="I8" s="50">
        <v>43100</v>
      </c>
      <c r="J8" s="360" t="s">
        <v>423</v>
      </c>
      <c r="K8" s="365">
        <v>0.25</v>
      </c>
      <c r="L8" s="137" t="s">
        <v>424</v>
      </c>
      <c r="M8" s="361" t="s">
        <v>259</v>
      </c>
      <c r="N8" s="366"/>
      <c r="O8" s="362" t="s">
        <v>260</v>
      </c>
    </row>
    <row r="9" spans="1:15" ht="194.25" customHeight="1" x14ac:dyDescent="0.25">
      <c r="A9" s="363"/>
      <c r="B9" s="364"/>
      <c r="C9" s="18" t="s">
        <v>264</v>
      </c>
      <c r="D9" s="174" t="s">
        <v>13</v>
      </c>
      <c r="E9" s="15" t="s">
        <v>14</v>
      </c>
      <c r="F9" s="19" t="s">
        <v>15</v>
      </c>
      <c r="G9" s="19" t="s">
        <v>201</v>
      </c>
      <c r="H9" s="17">
        <v>42736</v>
      </c>
      <c r="I9" s="50">
        <v>43100</v>
      </c>
      <c r="J9" s="360" t="s">
        <v>425</v>
      </c>
      <c r="K9" s="367">
        <v>1</v>
      </c>
      <c r="L9" s="137" t="s">
        <v>445</v>
      </c>
      <c r="M9" s="367" t="s">
        <v>259</v>
      </c>
      <c r="N9" s="174" t="s">
        <v>363</v>
      </c>
      <c r="O9" s="174" t="s">
        <v>260</v>
      </c>
    </row>
    <row r="10" spans="1:15" ht="299.25" customHeight="1" x14ac:dyDescent="0.25">
      <c r="A10" s="363"/>
      <c r="B10" s="364"/>
      <c r="C10" s="18" t="s">
        <v>265</v>
      </c>
      <c r="D10" s="174" t="s">
        <v>76</v>
      </c>
      <c r="E10" s="15" t="s">
        <v>77</v>
      </c>
      <c r="F10" s="19" t="s">
        <v>88</v>
      </c>
      <c r="G10" s="19" t="s">
        <v>242</v>
      </c>
      <c r="H10" s="17">
        <v>42736</v>
      </c>
      <c r="I10" s="50">
        <v>43100</v>
      </c>
      <c r="J10" s="360" t="s">
        <v>426</v>
      </c>
      <c r="K10" s="367">
        <v>1</v>
      </c>
      <c r="L10" s="137" t="s">
        <v>427</v>
      </c>
      <c r="M10" s="361" t="s">
        <v>257</v>
      </c>
      <c r="N10" s="362" t="s">
        <v>367</v>
      </c>
      <c r="O10" s="174" t="s">
        <v>260</v>
      </c>
    </row>
    <row r="11" spans="1:15" ht="264.75" customHeight="1" x14ac:dyDescent="0.25">
      <c r="A11" s="363"/>
      <c r="B11" s="364"/>
      <c r="C11" s="18" t="s">
        <v>266</v>
      </c>
      <c r="D11" s="174" t="s">
        <v>78</v>
      </c>
      <c r="E11" s="15" t="s">
        <v>79</v>
      </c>
      <c r="F11" s="19" t="s">
        <v>89</v>
      </c>
      <c r="G11" s="21" t="s">
        <v>241</v>
      </c>
      <c r="H11" s="17">
        <v>42736</v>
      </c>
      <c r="I11" s="50">
        <v>43100</v>
      </c>
      <c r="J11" s="360" t="s">
        <v>428</v>
      </c>
      <c r="K11" s="367">
        <v>1</v>
      </c>
      <c r="L11" s="137" t="s">
        <v>446</v>
      </c>
      <c r="M11" s="361" t="s">
        <v>259</v>
      </c>
      <c r="N11" s="174" t="s">
        <v>364</v>
      </c>
      <c r="O11" s="174" t="s">
        <v>260</v>
      </c>
    </row>
    <row r="12" spans="1:15" ht="216.75" x14ac:dyDescent="0.25">
      <c r="A12" s="363"/>
      <c r="B12" s="364" t="s">
        <v>429</v>
      </c>
      <c r="C12" s="18" t="s">
        <v>192</v>
      </c>
      <c r="D12" s="174" t="s">
        <v>195</v>
      </c>
      <c r="E12" s="15" t="s">
        <v>196</v>
      </c>
      <c r="F12" s="15" t="s">
        <v>197</v>
      </c>
      <c r="G12" s="296" t="s">
        <v>203</v>
      </c>
      <c r="H12" s="17">
        <v>42750</v>
      </c>
      <c r="I12" s="50">
        <v>43069</v>
      </c>
      <c r="J12" s="360" t="s">
        <v>430</v>
      </c>
      <c r="K12" s="367">
        <v>1</v>
      </c>
      <c r="L12" s="137" t="s">
        <v>431</v>
      </c>
      <c r="M12" s="361" t="s">
        <v>259</v>
      </c>
      <c r="N12" s="137"/>
      <c r="O12" s="174" t="s">
        <v>260</v>
      </c>
    </row>
    <row r="13" spans="1:15" ht="210.75" customHeight="1" x14ac:dyDescent="0.25">
      <c r="A13" s="363"/>
      <c r="B13" s="364"/>
      <c r="C13" s="18" t="s">
        <v>193</v>
      </c>
      <c r="D13" s="174" t="s">
        <v>194</v>
      </c>
      <c r="E13" s="15" t="s">
        <v>212</v>
      </c>
      <c r="F13" s="15" t="s">
        <v>213</v>
      </c>
      <c r="G13" s="296"/>
      <c r="H13" s="17">
        <v>42750</v>
      </c>
      <c r="I13" s="50">
        <v>43069</v>
      </c>
      <c r="J13" s="7" t="s">
        <v>432</v>
      </c>
      <c r="K13" s="355" t="s">
        <v>256</v>
      </c>
      <c r="L13" s="48" t="s">
        <v>433</v>
      </c>
      <c r="M13" s="355" t="s">
        <v>259</v>
      </c>
      <c r="N13" s="7" t="s">
        <v>365</v>
      </c>
      <c r="O13" s="174" t="s">
        <v>260</v>
      </c>
    </row>
    <row r="14" spans="1:15" ht="250.5" customHeight="1" x14ac:dyDescent="0.25">
      <c r="A14" s="363"/>
      <c r="B14" s="14" t="s">
        <v>434</v>
      </c>
      <c r="C14" s="18" t="s">
        <v>202</v>
      </c>
      <c r="D14" s="174" t="s">
        <v>124</v>
      </c>
      <c r="E14" s="15" t="s">
        <v>125</v>
      </c>
      <c r="F14" s="20" t="s">
        <v>126</v>
      </c>
      <c r="G14" s="368" t="s">
        <v>435</v>
      </c>
      <c r="H14" s="17">
        <v>42736</v>
      </c>
      <c r="I14" s="50">
        <v>43100</v>
      </c>
      <c r="J14" s="19" t="s">
        <v>275</v>
      </c>
      <c r="K14" s="369">
        <v>1</v>
      </c>
      <c r="L14" s="7" t="s">
        <v>436</v>
      </c>
      <c r="M14" s="355" t="s">
        <v>259</v>
      </c>
      <c r="N14" s="7" t="s">
        <v>366</v>
      </c>
      <c r="O14" s="174" t="s">
        <v>260</v>
      </c>
    </row>
    <row r="15" spans="1:15" ht="394.5" customHeight="1" thickBot="1" x14ac:dyDescent="0.3">
      <c r="A15" s="363"/>
      <c r="B15" s="370" t="s">
        <v>437</v>
      </c>
      <c r="C15" s="371" t="s">
        <v>261</v>
      </c>
      <c r="D15" s="175" t="s">
        <v>230</v>
      </c>
      <c r="E15" s="44" t="s">
        <v>231</v>
      </c>
      <c r="F15" s="43" t="s">
        <v>232</v>
      </c>
      <c r="G15" s="45" t="s">
        <v>233</v>
      </c>
      <c r="H15" s="46">
        <v>42917</v>
      </c>
      <c r="I15" s="51">
        <v>43100</v>
      </c>
      <c r="J15" s="19" t="s">
        <v>276</v>
      </c>
      <c r="K15" s="373">
        <f>1/1</f>
        <v>1</v>
      </c>
      <c r="L15" s="197" t="s">
        <v>447</v>
      </c>
      <c r="M15" s="357" t="s">
        <v>257</v>
      </c>
      <c r="N15" s="197" t="s">
        <v>368</v>
      </c>
      <c r="O15" s="362" t="s">
        <v>260</v>
      </c>
    </row>
    <row r="16" spans="1:15" ht="21.75" customHeight="1" x14ac:dyDescent="0.25">
      <c r="A16" s="372" t="s">
        <v>288</v>
      </c>
      <c r="B16" s="372"/>
      <c r="C16" s="372"/>
      <c r="D16" s="372"/>
      <c r="E16" s="372"/>
      <c r="F16" s="372"/>
      <c r="G16" s="372"/>
      <c r="H16" s="372"/>
      <c r="I16" s="372"/>
      <c r="J16" s="372"/>
      <c r="K16" s="372"/>
      <c r="L16" s="372"/>
      <c r="M16" s="372"/>
      <c r="N16" s="372"/>
      <c r="O16" s="372"/>
    </row>
    <row r="17" spans="1:16" ht="26.25" customHeight="1" x14ac:dyDescent="0.25">
      <c r="A17" s="372" t="s">
        <v>289</v>
      </c>
      <c r="B17" s="372"/>
      <c r="C17" s="372"/>
      <c r="D17" s="372"/>
      <c r="E17" s="372"/>
      <c r="F17" s="372"/>
      <c r="G17" s="372"/>
      <c r="H17" s="372"/>
      <c r="I17" s="372"/>
      <c r="J17" s="372"/>
      <c r="K17" s="372"/>
      <c r="L17" s="372"/>
      <c r="M17" s="372"/>
      <c r="N17" s="372"/>
      <c r="O17" s="372"/>
    </row>
    <row r="18" spans="1:16" ht="23.25" customHeight="1" x14ac:dyDescent="0.25">
      <c r="A18" s="372" t="s">
        <v>358</v>
      </c>
      <c r="B18" s="372"/>
      <c r="C18" s="372"/>
      <c r="D18" s="372"/>
      <c r="E18" s="372"/>
      <c r="F18" s="372"/>
      <c r="G18" s="372"/>
      <c r="H18" s="372"/>
      <c r="I18" s="372"/>
      <c r="J18" s="372"/>
      <c r="K18" s="372"/>
      <c r="L18" s="372"/>
      <c r="M18" s="372"/>
      <c r="N18" s="372"/>
      <c r="O18" s="372"/>
    </row>
    <row r="19" spans="1:16" x14ac:dyDescent="0.25">
      <c r="A19" s="254"/>
      <c r="B19" s="254"/>
      <c r="C19" s="254"/>
      <c r="D19" s="254"/>
      <c r="E19" s="254"/>
      <c r="F19" s="254"/>
      <c r="G19" s="254"/>
      <c r="H19" s="254"/>
      <c r="I19" s="254"/>
      <c r="J19" s="254"/>
      <c r="K19" s="254"/>
      <c r="L19" s="254"/>
      <c r="M19" s="254"/>
      <c r="N19" s="254"/>
      <c r="O19" s="254"/>
    </row>
    <row r="20" spans="1:16" x14ac:dyDescent="0.25">
      <c r="I20" s="52"/>
      <c r="J20" s="72"/>
      <c r="K20" s="193"/>
      <c r="L20" s="71"/>
      <c r="M20" s="73"/>
      <c r="N20" s="53"/>
      <c r="O20" s="53"/>
      <c r="P20" s="52"/>
    </row>
    <row r="21" spans="1:16" x14ac:dyDescent="0.25">
      <c r="I21" s="52"/>
      <c r="J21" s="297"/>
      <c r="K21" s="298"/>
      <c r="L21" s="299"/>
      <c r="M21" s="300"/>
      <c r="N21" s="295"/>
      <c r="O21" s="295"/>
      <c r="P21" s="52"/>
    </row>
    <row r="22" spans="1:16" x14ac:dyDescent="0.25">
      <c r="I22" s="52"/>
      <c r="J22" s="297"/>
      <c r="K22" s="298"/>
      <c r="L22" s="299"/>
      <c r="M22" s="300"/>
      <c r="N22" s="295"/>
      <c r="O22" s="295"/>
      <c r="P22" s="52"/>
    </row>
    <row r="23" spans="1:16" x14ac:dyDescent="0.25">
      <c r="I23" s="52"/>
      <c r="J23" s="297"/>
      <c r="K23" s="298"/>
      <c r="L23" s="299"/>
      <c r="M23" s="300"/>
      <c r="N23" s="295"/>
      <c r="O23" s="295"/>
      <c r="P23" s="52"/>
    </row>
    <row r="24" spans="1:16" x14ac:dyDescent="0.25">
      <c r="I24" s="52"/>
      <c r="J24" s="297"/>
      <c r="K24" s="298"/>
      <c r="L24" s="299"/>
      <c r="M24" s="300"/>
      <c r="N24" s="295"/>
      <c r="O24" s="295"/>
      <c r="P24" s="52"/>
    </row>
    <row r="25" spans="1:16" x14ac:dyDescent="0.25">
      <c r="I25" s="52"/>
      <c r="J25" s="297"/>
      <c r="K25" s="298"/>
      <c r="L25" s="299"/>
      <c r="M25" s="300"/>
      <c r="N25" s="295"/>
      <c r="O25" s="295"/>
      <c r="P25" s="52"/>
    </row>
    <row r="26" spans="1:16" x14ac:dyDescent="0.25">
      <c r="I26" s="52"/>
      <c r="J26" s="297"/>
      <c r="K26" s="298"/>
      <c r="L26" s="299"/>
      <c r="M26" s="300"/>
      <c r="N26" s="295"/>
      <c r="O26" s="295"/>
      <c r="P26" s="52"/>
    </row>
    <row r="27" spans="1:16" x14ac:dyDescent="0.25">
      <c r="I27" s="52"/>
      <c r="J27" s="297"/>
      <c r="K27" s="298"/>
      <c r="L27" s="299"/>
      <c r="M27" s="300"/>
      <c r="N27" s="295"/>
      <c r="O27" s="295"/>
      <c r="P27" s="52"/>
    </row>
    <row r="28" spans="1:16" x14ac:dyDescent="0.25">
      <c r="I28" s="52"/>
      <c r="J28" s="297"/>
      <c r="K28" s="298"/>
      <c r="L28" s="299"/>
      <c r="M28" s="300"/>
      <c r="N28" s="295"/>
      <c r="O28" s="295"/>
      <c r="P28" s="52"/>
    </row>
    <row r="29" spans="1:16" x14ac:dyDescent="0.25">
      <c r="I29" s="52"/>
      <c r="J29" s="72"/>
      <c r="K29" s="193"/>
      <c r="L29" s="71"/>
      <c r="M29" s="73"/>
      <c r="N29" s="54"/>
      <c r="O29" s="54"/>
      <c r="P29" s="52"/>
    </row>
    <row r="30" spans="1:16" x14ac:dyDescent="0.25">
      <c r="I30" s="52"/>
      <c r="J30" s="72"/>
      <c r="K30" s="193"/>
      <c r="L30" s="71"/>
      <c r="M30" s="73"/>
      <c r="N30" s="54"/>
      <c r="O30" s="54"/>
      <c r="P30" s="52"/>
    </row>
    <row r="31" spans="1:16" x14ac:dyDescent="0.25">
      <c r="I31" s="52"/>
      <c r="J31" s="72"/>
      <c r="K31" s="193"/>
      <c r="L31" s="71"/>
      <c r="M31" s="73"/>
      <c r="N31" s="54"/>
      <c r="O31" s="54"/>
      <c r="P31" s="52"/>
    </row>
  </sheetData>
  <sheetProtection sort="0" autoFilter="0" pivotTables="0"/>
  <mergeCells count="26">
    <mergeCell ref="A5:A6"/>
    <mergeCell ref="C5:I5"/>
    <mergeCell ref="J5:K5"/>
    <mergeCell ref="L5:O5"/>
    <mergeCell ref="C6:D6"/>
    <mergeCell ref="B5:B6"/>
    <mergeCell ref="A1:B4"/>
    <mergeCell ref="L1:O1"/>
    <mergeCell ref="L2:O2"/>
    <mergeCell ref="L3:O3"/>
    <mergeCell ref="L4:O4"/>
    <mergeCell ref="C1:K4"/>
    <mergeCell ref="O21:O28"/>
    <mergeCell ref="B12:B13"/>
    <mergeCell ref="G12:G13"/>
    <mergeCell ref="B8:B11"/>
    <mergeCell ref="J21:J28"/>
    <mergeCell ref="K21:K28"/>
    <mergeCell ref="L21:L28"/>
    <mergeCell ref="M21:M28"/>
    <mergeCell ref="N21:N28"/>
    <mergeCell ref="A17:O17"/>
    <mergeCell ref="A18:O18"/>
    <mergeCell ref="A19:O19"/>
    <mergeCell ref="A7:A15"/>
    <mergeCell ref="A16:O16"/>
  </mergeCells>
  <printOptions horizontalCentered="1" verticalCentered="1"/>
  <pageMargins left="0.70866141732283472" right="0.70866141732283472" top="0.74803149606299213" bottom="0.74803149606299213" header="0.31496062992125984" footer="0.31496062992125984"/>
  <pageSetup scale="50" orientation="landscape" horizontalDpi="4294967294"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view="pageBreakPreview" topLeftCell="A18" zoomScale="115" zoomScaleNormal="86" zoomScaleSheetLayoutView="115" zoomScalePageLayoutView="112" workbookViewId="0">
      <selection activeCell="A14" sqref="A14:O14"/>
    </sheetView>
  </sheetViews>
  <sheetFormatPr baseColWidth="10" defaultRowHeight="15" x14ac:dyDescent="0.25"/>
  <cols>
    <col min="1" max="1" width="11.42578125" style="164"/>
    <col min="2" max="2" width="33.140625" customWidth="1"/>
    <col min="3" max="3" width="9" customWidth="1"/>
    <col min="4" max="4" width="41.85546875" customWidth="1"/>
    <col min="5" max="5" width="27" customWidth="1"/>
    <col min="6" max="6" width="32.7109375" customWidth="1"/>
    <col min="7" max="8" width="22.5703125" customWidth="1"/>
    <col min="9" max="9" width="16.28515625" customWidth="1"/>
    <col min="10" max="10" width="38.85546875" style="59" customWidth="1"/>
    <col min="11" max="11" width="11.42578125" style="150"/>
    <col min="12" max="12" width="42.42578125" style="60" customWidth="1"/>
    <col min="13" max="13" width="11.42578125" style="196"/>
    <col min="14" max="14" width="12.42578125" style="152" customWidth="1"/>
    <col min="15" max="15" width="11.42578125" style="60"/>
  </cols>
  <sheetData>
    <row r="1" spans="1:15" s="164" customFormat="1" ht="15" customHeight="1" x14ac:dyDescent="0.25">
      <c r="A1" s="277"/>
      <c r="B1" s="278"/>
      <c r="C1" s="288" t="s">
        <v>215</v>
      </c>
      <c r="D1" s="289"/>
      <c r="E1" s="289"/>
      <c r="F1" s="289"/>
      <c r="G1" s="289"/>
      <c r="H1" s="289"/>
      <c r="I1" s="289"/>
      <c r="J1" s="289"/>
      <c r="K1" s="69"/>
      <c r="L1" s="275" t="s">
        <v>18</v>
      </c>
      <c r="M1" s="276"/>
      <c r="N1" s="276"/>
      <c r="O1" s="276"/>
    </row>
    <row r="2" spans="1:15" s="164" customFormat="1" ht="15" customHeight="1" x14ac:dyDescent="0.25">
      <c r="A2" s="277"/>
      <c r="B2" s="278"/>
      <c r="C2" s="288"/>
      <c r="D2" s="289"/>
      <c r="E2" s="289"/>
      <c r="F2" s="289"/>
      <c r="G2" s="289"/>
      <c r="H2" s="289"/>
      <c r="I2" s="289"/>
      <c r="J2" s="289"/>
      <c r="K2" s="69"/>
      <c r="L2" s="275" t="s">
        <v>19</v>
      </c>
      <c r="M2" s="276"/>
      <c r="N2" s="276"/>
      <c r="O2" s="276"/>
    </row>
    <row r="3" spans="1:15" s="164" customFormat="1" ht="15" customHeight="1" x14ac:dyDescent="0.25">
      <c r="A3" s="277"/>
      <c r="B3" s="278"/>
      <c r="C3" s="288"/>
      <c r="D3" s="289"/>
      <c r="E3" s="289"/>
      <c r="F3" s="289"/>
      <c r="G3" s="289"/>
      <c r="H3" s="289"/>
      <c r="I3" s="289"/>
      <c r="J3" s="289"/>
      <c r="K3" s="69"/>
      <c r="L3" s="275" t="s">
        <v>216</v>
      </c>
      <c r="M3" s="276"/>
      <c r="N3" s="276"/>
      <c r="O3" s="276"/>
    </row>
    <row r="4" spans="1:15" s="164" customFormat="1" ht="18.75" customHeight="1" x14ac:dyDescent="0.25">
      <c r="A4" s="277"/>
      <c r="B4" s="278"/>
      <c r="C4" s="290"/>
      <c r="D4" s="291"/>
      <c r="E4" s="291"/>
      <c r="F4" s="291"/>
      <c r="G4" s="291"/>
      <c r="H4" s="291"/>
      <c r="I4" s="291"/>
      <c r="J4" s="291"/>
      <c r="K4" s="69"/>
      <c r="L4" s="275" t="s">
        <v>246</v>
      </c>
      <c r="M4" s="276"/>
      <c r="N4" s="276"/>
      <c r="O4" s="276"/>
    </row>
    <row r="5" spans="1:15" s="164" customFormat="1" ht="33" customHeight="1" x14ac:dyDescent="0.25">
      <c r="A5" s="279" t="s">
        <v>399</v>
      </c>
      <c r="B5" s="286" t="s">
        <v>0</v>
      </c>
      <c r="C5" s="283" t="s">
        <v>400</v>
      </c>
      <c r="D5" s="284"/>
      <c r="E5" s="284"/>
      <c r="F5" s="284"/>
      <c r="G5" s="284"/>
      <c r="H5" s="284"/>
      <c r="I5" s="285"/>
      <c r="J5" s="292" t="s">
        <v>247</v>
      </c>
      <c r="K5" s="292"/>
      <c r="L5" s="273" t="s">
        <v>250</v>
      </c>
      <c r="M5" s="273"/>
      <c r="N5" s="273"/>
      <c r="O5" s="274"/>
    </row>
    <row r="6" spans="1:15" s="164" customFormat="1" ht="98.25" customHeight="1" thickBot="1" x14ac:dyDescent="0.3">
      <c r="A6" s="280"/>
      <c r="B6" s="287"/>
      <c r="C6" s="265" t="s">
        <v>1</v>
      </c>
      <c r="D6" s="265"/>
      <c r="E6" s="161" t="s">
        <v>2</v>
      </c>
      <c r="F6" s="161" t="s">
        <v>3</v>
      </c>
      <c r="G6" s="162" t="s">
        <v>11</v>
      </c>
      <c r="H6" s="161" t="s">
        <v>121</v>
      </c>
      <c r="I6" s="163" t="s">
        <v>122</v>
      </c>
      <c r="J6" s="160" t="s">
        <v>248</v>
      </c>
      <c r="K6" s="160" t="s">
        <v>249</v>
      </c>
      <c r="L6" s="157" t="s">
        <v>251</v>
      </c>
      <c r="M6" s="157" t="s">
        <v>254</v>
      </c>
      <c r="N6" s="157" t="s">
        <v>252</v>
      </c>
      <c r="O6" s="176" t="s">
        <v>253</v>
      </c>
    </row>
    <row r="7" spans="1:15" ht="319.5" customHeight="1" x14ac:dyDescent="0.25">
      <c r="A7" s="301" t="s">
        <v>403</v>
      </c>
      <c r="B7" s="303" t="s">
        <v>206</v>
      </c>
      <c r="C7" s="30" t="s">
        <v>16</v>
      </c>
      <c r="D7" s="31" t="s">
        <v>82</v>
      </c>
      <c r="E7" s="32" t="s">
        <v>127</v>
      </c>
      <c r="F7" s="32" t="s">
        <v>83</v>
      </c>
      <c r="G7" s="31" t="s">
        <v>204</v>
      </c>
      <c r="H7" s="33">
        <v>42736</v>
      </c>
      <c r="I7" s="55">
        <v>43100</v>
      </c>
      <c r="J7" s="194" t="s">
        <v>268</v>
      </c>
      <c r="K7" s="138">
        <v>1</v>
      </c>
      <c r="L7" s="137" t="s">
        <v>369</v>
      </c>
      <c r="M7" s="192" t="s">
        <v>259</v>
      </c>
      <c r="N7" s="62" t="s">
        <v>370</v>
      </c>
      <c r="O7" s="62" t="s">
        <v>260</v>
      </c>
    </row>
    <row r="8" spans="1:15" ht="212.25" customHeight="1" x14ac:dyDescent="0.25">
      <c r="A8" s="302"/>
      <c r="B8" s="263"/>
      <c r="C8" s="22">
        <v>5.2</v>
      </c>
      <c r="D8" s="23" t="s">
        <v>84</v>
      </c>
      <c r="E8" s="24" t="s">
        <v>85</v>
      </c>
      <c r="F8" s="23" t="s">
        <v>128</v>
      </c>
      <c r="G8" s="23" t="s">
        <v>205</v>
      </c>
      <c r="H8" s="25">
        <v>42736</v>
      </c>
      <c r="I8" s="56">
        <v>43100</v>
      </c>
      <c r="J8" s="24" t="s">
        <v>378</v>
      </c>
      <c r="K8" s="146">
        <v>1</v>
      </c>
      <c r="L8" s="24" t="s">
        <v>448</v>
      </c>
      <c r="M8" s="195" t="s">
        <v>259</v>
      </c>
      <c r="N8" s="24" t="s">
        <v>372</v>
      </c>
      <c r="O8" s="24" t="s">
        <v>260</v>
      </c>
    </row>
    <row r="9" spans="1:15" ht="295.5" customHeight="1" x14ac:dyDescent="0.25">
      <c r="A9" s="302"/>
      <c r="B9" s="263"/>
      <c r="C9" s="22">
        <v>5.3</v>
      </c>
      <c r="D9" s="23" t="s">
        <v>86</v>
      </c>
      <c r="E9" s="24" t="s">
        <v>90</v>
      </c>
      <c r="F9" s="23" t="s">
        <v>129</v>
      </c>
      <c r="G9" s="29" t="s">
        <v>243</v>
      </c>
      <c r="H9" s="25">
        <v>42736</v>
      </c>
      <c r="I9" s="56">
        <v>43100</v>
      </c>
      <c r="J9" s="24" t="s">
        <v>379</v>
      </c>
      <c r="K9" s="146">
        <v>0.5</v>
      </c>
      <c r="L9" s="140" t="s">
        <v>411</v>
      </c>
      <c r="M9" s="195" t="s">
        <v>259</v>
      </c>
      <c r="N9" s="153"/>
      <c r="O9" s="24" t="s">
        <v>260</v>
      </c>
    </row>
    <row r="10" spans="1:15" ht="257.25" customHeight="1" x14ac:dyDescent="0.25">
      <c r="A10" s="302"/>
      <c r="B10" s="147" t="s">
        <v>380</v>
      </c>
      <c r="C10" s="22">
        <v>5.4</v>
      </c>
      <c r="D10" s="41" t="s">
        <v>223</v>
      </c>
      <c r="E10" s="15" t="s">
        <v>224</v>
      </c>
      <c r="F10" s="23" t="s">
        <v>269</v>
      </c>
      <c r="G10" s="47" t="s">
        <v>225</v>
      </c>
      <c r="H10" s="42" t="s">
        <v>226</v>
      </c>
      <c r="I10" s="50">
        <v>43100</v>
      </c>
      <c r="J10" s="24" t="s">
        <v>381</v>
      </c>
      <c r="K10" s="151">
        <v>0.99939999999999996</v>
      </c>
      <c r="L10" s="140" t="s">
        <v>449</v>
      </c>
      <c r="M10" s="195" t="s">
        <v>259</v>
      </c>
      <c r="N10" s="153"/>
      <c r="O10" s="24" t="s">
        <v>260</v>
      </c>
    </row>
    <row r="11" spans="1:15" ht="300.75" customHeight="1" x14ac:dyDescent="0.25">
      <c r="A11" s="302"/>
      <c r="B11" s="147" t="s">
        <v>382</v>
      </c>
      <c r="C11" s="22">
        <v>5.5</v>
      </c>
      <c r="D11" s="23" t="s">
        <v>218</v>
      </c>
      <c r="E11" s="24" t="s">
        <v>217</v>
      </c>
      <c r="F11" s="23" t="s">
        <v>221</v>
      </c>
      <c r="G11" s="29" t="s">
        <v>222</v>
      </c>
      <c r="H11" s="25" t="s">
        <v>219</v>
      </c>
      <c r="I11" s="56" t="s">
        <v>220</v>
      </c>
      <c r="J11" s="24" t="s">
        <v>383</v>
      </c>
      <c r="K11" s="149">
        <v>1</v>
      </c>
      <c r="L11" s="140" t="s">
        <v>377</v>
      </c>
      <c r="M11" s="67" t="s">
        <v>257</v>
      </c>
      <c r="N11" s="153"/>
      <c r="O11" s="24" t="s">
        <v>258</v>
      </c>
    </row>
    <row r="12" spans="1:15" ht="191.25" x14ac:dyDescent="0.25">
      <c r="A12" s="302"/>
      <c r="B12" s="147" t="s">
        <v>384</v>
      </c>
      <c r="C12" s="22">
        <v>5.6</v>
      </c>
      <c r="D12" s="19" t="s">
        <v>227</v>
      </c>
      <c r="E12" s="15" t="s">
        <v>228</v>
      </c>
      <c r="F12" s="20" t="s">
        <v>229</v>
      </c>
      <c r="G12" s="67" t="s">
        <v>225</v>
      </c>
      <c r="H12" s="17">
        <v>42947</v>
      </c>
      <c r="I12" s="50">
        <v>43100</v>
      </c>
      <c r="J12" s="24" t="s">
        <v>385</v>
      </c>
      <c r="K12" s="146">
        <v>0.33</v>
      </c>
      <c r="L12" s="140" t="s">
        <v>371</v>
      </c>
      <c r="M12" s="195" t="s">
        <v>259</v>
      </c>
      <c r="N12" s="153"/>
      <c r="O12" s="24" t="s">
        <v>260</v>
      </c>
    </row>
    <row r="13" spans="1:15" ht="249.75" customHeight="1" thickBot="1" x14ac:dyDescent="0.3">
      <c r="A13" s="302"/>
      <c r="B13" s="148" t="s">
        <v>386</v>
      </c>
      <c r="C13" s="22">
        <v>5.7</v>
      </c>
      <c r="D13" s="19" t="s">
        <v>234</v>
      </c>
      <c r="E13" s="15" t="s">
        <v>235</v>
      </c>
      <c r="F13" s="19" t="s">
        <v>236</v>
      </c>
      <c r="G13" s="67" t="s">
        <v>237</v>
      </c>
      <c r="H13" s="17">
        <v>42917</v>
      </c>
      <c r="I13" s="50">
        <v>43039</v>
      </c>
      <c r="J13" s="140" t="s">
        <v>387</v>
      </c>
      <c r="K13" s="155">
        <v>0.66600000000000004</v>
      </c>
      <c r="L13" s="140" t="s">
        <v>415</v>
      </c>
      <c r="M13" s="195" t="s">
        <v>259</v>
      </c>
      <c r="N13" s="153"/>
      <c r="O13" s="24" t="s">
        <v>260</v>
      </c>
    </row>
    <row r="14" spans="1:15" ht="21.75" customHeight="1" x14ac:dyDescent="0.25">
      <c r="A14" s="254" t="s">
        <v>288</v>
      </c>
      <c r="B14" s="254"/>
      <c r="C14" s="254"/>
      <c r="D14" s="254"/>
      <c r="E14" s="254"/>
      <c r="F14" s="254"/>
      <c r="G14" s="254"/>
      <c r="H14" s="254"/>
      <c r="I14" s="254"/>
      <c r="J14" s="254"/>
      <c r="K14" s="254"/>
      <c r="L14" s="254"/>
      <c r="M14" s="254"/>
      <c r="N14" s="254"/>
      <c r="O14" s="254"/>
    </row>
    <row r="15" spans="1:15" ht="26.25" customHeight="1" x14ac:dyDescent="0.25">
      <c r="A15" s="254" t="s">
        <v>289</v>
      </c>
      <c r="B15" s="254"/>
      <c r="C15" s="254"/>
      <c r="D15" s="254"/>
      <c r="E15" s="254"/>
      <c r="F15" s="254"/>
      <c r="G15" s="254"/>
      <c r="H15" s="254"/>
      <c r="I15" s="254"/>
      <c r="J15" s="254"/>
      <c r="K15" s="254"/>
      <c r="L15" s="254"/>
      <c r="M15" s="254"/>
      <c r="N15" s="254"/>
      <c r="O15" s="254"/>
    </row>
    <row r="16" spans="1:15" ht="23.25" customHeight="1" x14ac:dyDescent="0.25">
      <c r="A16" s="254" t="s">
        <v>358</v>
      </c>
      <c r="B16" s="254"/>
      <c r="C16" s="254"/>
      <c r="D16" s="254"/>
      <c r="E16" s="254"/>
      <c r="F16" s="254"/>
      <c r="G16" s="254"/>
      <c r="H16" s="254"/>
      <c r="I16" s="254"/>
      <c r="J16" s="254"/>
      <c r="K16" s="254"/>
      <c r="L16" s="254"/>
      <c r="M16" s="254"/>
      <c r="N16" s="254"/>
      <c r="O16" s="254"/>
    </row>
    <row r="17" spans="1:15" x14ac:dyDescent="0.25">
      <c r="A17" s="254"/>
      <c r="B17" s="254"/>
      <c r="C17" s="254"/>
      <c r="D17" s="254"/>
      <c r="E17" s="254"/>
      <c r="F17" s="254"/>
      <c r="G17" s="254"/>
      <c r="H17" s="254"/>
      <c r="I17" s="254"/>
      <c r="J17" s="254"/>
      <c r="K17" s="254"/>
      <c r="L17" s="254"/>
      <c r="M17" s="254"/>
      <c r="N17" s="254"/>
      <c r="O17" s="254"/>
    </row>
  </sheetData>
  <sheetProtection sort="0" autoFilter="0" pivotTables="0"/>
  <mergeCells count="18">
    <mergeCell ref="A7:A13"/>
    <mergeCell ref="A14:O14"/>
    <mergeCell ref="A15:O15"/>
    <mergeCell ref="A16:O16"/>
    <mergeCell ref="A17:O17"/>
    <mergeCell ref="B7:B9"/>
    <mergeCell ref="A5:A6"/>
    <mergeCell ref="B5:B6"/>
    <mergeCell ref="C5:I5"/>
    <mergeCell ref="J5:K5"/>
    <mergeCell ref="L5:O5"/>
    <mergeCell ref="C6:D6"/>
    <mergeCell ref="A1:B4"/>
    <mergeCell ref="C1:J4"/>
    <mergeCell ref="L1:O1"/>
    <mergeCell ref="L2:O2"/>
    <mergeCell ref="L3:O3"/>
    <mergeCell ref="L4:O4"/>
  </mergeCells>
  <printOptions horizontalCentered="1" verticalCentered="1"/>
  <pageMargins left="0.70866141732283472" right="0.70866141732283472" top="0.74803149606299213" bottom="0.74803149606299213" header="0.31496062992125984" footer="0.31496062992125984"/>
  <pageSetup scale="52" orientation="landscape" horizontalDpi="4294967294" verticalDpi="300" r:id="rId1"/>
  <rowBreaks count="1" manualBreakCount="1">
    <brk id="11" max="14"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tabSelected="1" view="pageBreakPreview" topLeftCell="A25" zoomScaleNormal="98" zoomScaleSheetLayoutView="100" workbookViewId="0">
      <selection activeCell="A7" sqref="A7:A14"/>
    </sheetView>
  </sheetViews>
  <sheetFormatPr baseColWidth="10" defaultRowHeight="15" x14ac:dyDescent="0.25"/>
  <cols>
    <col min="1" max="1" width="11.42578125" style="164"/>
    <col min="2" max="2" width="12.28515625" customWidth="1"/>
    <col min="3" max="3" width="45.140625" customWidth="1"/>
    <col min="4" max="4" width="27.85546875" customWidth="1"/>
    <col min="5" max="5" width="30.28515625" customWidth="1"/>
    <col min="6" max="6" width="27.42578125" customWidth="1"/>
    <col min="7" max="7" width="16.5703125" customWidth="1"/>
    <col min="8" max="8" width="19.28515625" customWidth="1"/>
    <col min="9" max="9" width="64" style="60" customWidth="1"/>
    <col min="10" max="10" width="14.140625" style="68" customWidth="1"/>
    <col min="11" max="11" width="48.140625" style="60" customWidth="1"/>
    <col min="12" max="12" width="12.85546875" style="68" customWidth="1"/>
    <col min="13" max="13" width="33.7109375" customWidth="1"/>
    <col min="14" max="14" width="13" style="60" customWidth="1"/>
  </cols>
  <sheetData>
    <row r="1" spans="1:15" s="164" customFormat="1" ht="15" customHeight="1" x14ac:dyDescent="0.25">
      <c r="A1" s="277"/>
      <c r="B1" s="278"/>
      <c r="C1" s="288" t="s">
        <v>215</v>
      </c>
      <c r="D1" s="289"/>
      <c r="E1" s="289"/>
      <c r="F1" s="289"/>
      <c r="G1" s="289"/>
      <c r="H1" s="289"/>
      <c r="I1" s="289"/>
      <c r="J1" s="289"/>
      <c r="K1" s="69"/>
      <c r="L1" s="275" t="s">
        <v>18</v>
      </c>
      <c r="M1" s="276"/>
      <c r="N1" s="276"/>
      <c r="O1" s="276"/>
    </row>
    <row r="2" spans="1:15" s="164" customFormat="1" ht="15" customHeight="1" x14ac:dyDescent="0.25">
      <c r="A2" s="277"/>
      <c r="B2" s="278"/>
      <c r="C2" s="288"/>
      <c r="D2" s="289"/>
      <c r="E2" s="289"/>
      <c r="F2" s="289"/>
      <c r="G2" s="289"/>
      <c r="H2" s="289"/>
      <c r="I2" s="289"/>
      <c r="J2" s="289"/>
      <c r="K2" s="69"/>
      <c r="L2" s="275" t="s">
        <v>19</v>
      </c>
      <c r="M2" s="276"/>
      <c r="N2" s="276"/>
      <c r="O2" s="276"/>
    </row>
    <row r="3" spans="1:15" s="164" customFormat="1" ht="15" customHeight="1" x14ac:dyDescent="0.25">
      <c r="A3" s="277"/>
      <c r="B3" s="278"/>
      <c r="C3" s="288"/>
      <c r="D3" s="289"/>
      <c r="E3" s="289"/>
      <c r="F3" s="289"/>
      <c r="G3" s="289"/>
      <c r="H3" s="289"/>
      <c r="I3" s="289"/>
      <c r="J3" s="289"/>
      <c r="K3" s="69"/>
      <c r="L3" s="275" t="s">
        <v>216</v>
      </c>
      <c r="M3" s="276"/>
      <c r="N3" s="276"/>
      <c r="O3" s="276"/>
    </row>
    <row r="4" spans="1:15" s="164" customFormat="1" ht="18.75" customHeight="1" x14ac:dyDescent="0.25">
      <c r="A4" s="277"/>
      <c r="B4" s="278"/>
      <c r="C4" s="290"/>
      <c r="D4" s="291"/>
      <c r="E4" s="291"/>
      <c r="F4" s="291"/>
      <c r="G4" s="291"/>
      <c r="H4" s="291"/>
      <c r="I4" s="291"/>
      <c r="J4" s="291"/>
      <c r="K4" s="69"/>
      <c r="L4" s="275" t="s">
        <v>246</v>
      </c>
      <c r="M4" s="276"/>
      <c r="N4" s="276"/>
      <c r="O4" s="276"/>
    </row>
    <row r="5" spans="1:15" s="164" customFormat="1" ht="33" customHeight="1" x14ac:dyDescent="0.25">
      <c r="A5" s="279" t="s">
        <v>399</v>
      </c>
      <c r="B5" s="305" t="s">
        <v>400</v>
      </c>
      <c r="C5" s="306"/>
      <c r="D5" s="306"/>
      <c r="E5" s="306"/>
      <c r="F5" s="306"/>
      <c r="G5" s="306"/>
      <c r="H5" s="306"/>
      <c r="I5" s="307"/>
      <c r="J5" s="292" t="s">
        <v>247</v>
      </c>
      <c r="K5" s="292"/>
      <c r="L5" s="273" t="s">
        <v>250</v>
      </c>
      <c r="M5" s="273"/>
      <c r="N5" s="273"/>
      <c r="O5" s="274"/>
    </row>
    <row r="6" spans="1:15" s="164" customFormat="1" ht="98.25" customHeight="1" thickBot="1" x14ac:dyDescent="0.3">
      <c r="A6" s="314"/>
      <c r="B6" s="198" t="s">
        <v>412</v>
      </c>
      <c r="C6" s="315" t="s">
        <v>1</v>
      </c>
      <c r="D6" s="315"/>
      <c r="E6" s="180" t="s">
        <v>2</v>
      </c>
      <c r="F6" s="180" t="s">
        <v>3</v>
      </c>
      <c r="G6" s="181" t="s">
        <v>11</v>
      </c>
      <c r="H6" s="180" t="s">
        <v>121</v>
      </c>
      <c r="I6" s="182" t="s">
        <v>122</v>
      </c>
      <c r="J6" s="183" t="s">
        <v>248</v>
      </c>
      <c r="K6" s="183" t="s">
        <v>249</v>
      </c>
      <c r="L6" s="184" t="s">
        <v>251</v>
      </c>
      <c r="M6" s="184" t="s">
        <v>254</v>
      </c>
      <c r="N6" s="184" t="s">
        <v>252</v>
      </c>
      <c r="O6" s="185" t="s">
        <v>253</v>
      </c>
    </row>
    <row r="7" spans="1:15" ht="409.5" customHeight="1" x14ac:dyDescent="0.25">
      <c r="A7" s="309" t="s">
        <v>404</v>
      </c>
      <c r="B7" s="35" t="s">
        <v>161</v>
      </c>
      <c r="C7" s="38" t="s">
        <v>191</v>
      </c>
      <c r="D7" s="36" t="s">
        <v>160</v>
      </c>
      <c r="E7" s="37" t="s">
        <v>189</v>
      </c>
      <c r="F7" s="38" t="s">
        <v>178</v>
      </c>
      <c r="G7" s="39">
        <v>42857</v>
      </c>
      <c r="H7" s="57">
        <v>43069</v>
      </c>
      <c r="I7" s="38" t="s">
        <v>396</v>
      </c>
      <c r="J7" s="186">
        <v>0</v>
      </c>
      <c r="K7" s="32" t="s">
        <v>394</v>
      </c>
      <c r="L7" s="187" t="s">
        <v>259</v>
      </c>
      <c r="M7" s="188" t="s">
        <v>395</v>
      </c>
      <c r="N7" s="32"/>
      <c r="O7" s="32" t="s">
        <v>260</v>
      </c>
    </row>
    <row r="8" spans="1:15" ht="18.75" customHeight="1" x14ac:dyDescent="0.25">
      <c r="A8" s="310"/>
      <c r="B8" s="308" t="s">
        <v>162</v>
      </c>
      <c r="C8" s="270" t="s">
        <v>158</v>
      </c>
      <c r="D8" s="293" t="s">
        <v>159</v>
      </c>
      <c r="E8" s="293" t="s">
        <v>179</v>
      </c>
      <c r="F8" s="293" t="s">
        <v>180</v>
      </c>
      <c r="G8" s="316">
        <v>42802</v>
      </c>
      <c r="H8" s="317">
        <v>43100</v>
      </c>
      <c r="I8" s="293" t="s">
        <v>388</v>
      </c>
      <c r="J8" s="312">
        <v>0.94810000000000005</v>
      </c>
      <c r="K8" s="304" t="s">
        <v>413</v>
      </c>
      <c r="L8" s="266" t="s">
        <v>259</v>
      </c>
      <c r="M8" s="304" t="s">
        <v>408</v>
      </c>
      <c r="N8" s="304"/>
      <c r="O8" s="304" t="s">
        <v>260</v>
      </c>
    </row>
    <row r="9" spans="1:15" x14ac:dyDescent="0.25">
      <c r="A9" s="310"/>
      <c r="B9" s="308"/>
      <c r="C9" s="271"/>
      <c r="D9" s="293"/>
      <c r="E9" s="293"/>
      <c r="F9" s="293"/>
      <c r="G9" s="316"/>
      <c r="H9" s="317"/>
      <c r="I9" s="293"/>
      <c r="J9" s="313"/>
      <c r="K9" s="304"/>
      <c r="L9" s="266"/>
      <c r="M9" s="304"/>
      <c r="N9" s="304"/>
      <c r="O9" s="304"/>
    </row>
    <row r="10" spans="1:15" ht="294.75" customHeight="1" x14ac:dyDescent="0.25">
      <c r="A10" s="310"/>
      <c r="B10" s="308"/>
      <c r="C10" s="272"/>
      <c r="D10" s="293"/>
      <c r="E10" s="293"/>
      <c r="F10" s="293"/>
      <c r="G10" s="316"/>
      <c r="H10" s="317"/>
      <c r="I10" s="293"/>
      <c r="J10" s="313"/>
      <c r="K10" s="304"/>
      <c r="L10" s="266"/>
      <c r="M10" s="304"/>
      <c r="N10" s="304"/>
      <c r="O10" s="304"/>
    </row>
    <row r="11" spans="1:15" ht="178.5" customHeight="1" x14ac:dyDescent="0.25">
      <c r="A11" s="310"/>
      <c r="B11" s="26" t="s">
        <v>163</v>
      </c>
      <c r="C11" s="63" t="s">
        <v>186</v>
      </c>
      <c r="D11" s="63" t="s">
        <v>187</v>
      </c>
      <c r="E11" s="11" t="s">
        <v>182</v>
      </c>
      <c r="F11" s="11" t="s">
        <v>184</v>
      </c>
      <c r="G11" s="12">
        <v>42885</v>
      </c>
      <c r="H11" s="58" t="s">
        <v>183</v>
      </c>
      <c r="I11" s="63" t="s">
        <v>390</v>
      </c>
      <c r="J11" s="177">
        <v>1</v>
      </c>
      <c r="K11" s="140" t="s">
        <v>391</v>
      </c>
      <c r="L11" s="64" t="s">
        <v>257</v>
      </c>
      <c r="M11" s="24" t="s">
        <v>277</v>
      </c>
      <c r="N11" s="24"/>
      <c r="O11" s="154" t="s">
        <v>260</v>
      </c>
    </row>
    <row r="12" spans="1:15" ht="409.5" customHeight="1" x14ac:dyDescent="0.25">
      <c r="A12" s="310"/>
      <c r="B12" s="26" t="s">
        <v>164</v>
      </c>
      <c r="C12" s="63" t="s">
        <v>207</v>
      </c>
      <c r="D12" s="63" t="s">
        <v>208</v>
      </c>
      <c r="E12" s="10" t="s">
        <v>209</v>
      </c>
      <c r="F12" s="10" t="s">
        <v>210</v>
      </c>
      <c r="G12" s="12">
        <v>42875</v>
      </c>
      <c r="H12" s="58">
        <v>43099</v>
      </c>
      <c r="I12" s="24" t="s">
        <v>389</v>
      </c>
      <c r="J12" s="178">
        <v>1</v>
      </c>
      <c r="K12" s="140" t="s">
        <v>450</v>
      </c>
      <c r="L12" s="64" t="s">
        <v>259</v>
      </c>
      <c r="M12" s="24" t="s">
        <v>370</v>
      </c>
      <c r="N12" s="24"/>
      <c r="O12" s="154" t="s">
        <v>260</v>
      </c>
    </row>
    <row r="13" spans="1:15" ht="225" customHeight="1" x14ac:dyDescent="0.25">
      <c r="A13" s="310"/>
      <c r="B13" s="26" t="s">
        <v>181</v>
      </c>
      <c r="C13" s="63" t="s">
        <v>214</v>
      </c>
      <c r="D13" s="63" t="s">
        <v>185</v>
      </c>
      <c r="E13" s="11" t="s">
        <v>190</v>
      </c>
      <c r="F13" s="10" t="s">
        <v>244</v>
      </c>
      <c r="G13" s="12">
        <v>42885</v>
      </c>
      <c r="H13" s="58">
        <v>42916</v>
      </c>
      <c r="I13" s="24" t="s">
        <v>392</v>
      </c>
      <c r="J13" s="179">
        <v>1</v>
      </c>
      <c r="K13" s="24" t="s">
        <v>373</v>
      </c>
      <c r="L13" s="64" t="s">
        <v>257</v>
      </c>
      <c r="M13" s="139"/>
      <c r="N13" s="24"/>
      <c r="O13" s="154" t="s">
        <v>260</v>
      </c>
    </row>
    <row r="14" spans="1:15" ht="249" customHeight="1" thickBot="1" x14ac:dyDescent="0.3">
      <c r="A14" s="311"/>
      <c r="B14" s="28" t="s">
        <v>188</v>
      </c>
      <c r="C14" s="40" t="s">
        <v>270</v>
      </c>
      <c r="D14" s="40" t="s">
        <v>238</v>
      </c>
      <c r="E14" s="27" t="s">
        <v>239</v>
      </c>
      <c r="F14" s="27" t="s">
        <v>240</v>
      </c>
      <c r="G14" s="13">
        <v>42886</v>
      </c>
      <c r="H14" s="374">
        <v>43008</v>
      </c>
      <c r="I14" s="189" t="s">
        <v>393</v>
      </c>
      <c r="J14" s="190">
        <v>0.7</v>
      </c>
      <c r="K14" s="191" t="s">
        <v>414</v>
      </c>
      <c r="L14" s="65" t="s">
        <v>259</v>
      </c>
      <c r="M14" s="191" t="s">
        <v>409</v>
      </c>
      <c r="N14" s="191"/>
      <c r="O14" s="191" t="s">
        <v>260</v>
      </c>
    </row>
    <row r="15" spans="1:15" ht="21.75" customHeight="1" x14ac:dyDescent="0.25">
      <c r="A15" s="254" t="s">
        <v>288</v>
      </c>
      <c r="B15" s="254"/>
      <c r="C15" s="254"/>
      <c r="D15" s="254"/>
      <c r="E15" s="254"/>
      <c r="F15" s="254"/>
      <c r="G15" s="254"/>
      <c r="H15" s="254"/>
      <c r="I15" s="254"/>
      <c r="J15" s="254"/>
      <c r="K15" s="254"/>
      <c r="L15" s="254"/>
      <c r="M15" s="254"/>
      <c r="N15" s="254"/>
      <c r="O15" s="254"/>
    </row>
    <row r="16" spans="1:15" ht="26.25" customHeight="1" x14ac:dyDescent="0.25">
      <c r="A16" s="254" t="s">
        <v>289</v>
      </c>
      <c r="B16" s="254"/>
      <c r="C16" s="254"/>
      <c r="D16" s="254"/>
      <c r="E16" s="254"/>
      <c r="F16" s="254"/>
      <c r="G16" s="254"/>
      <c r="H16" s="254"/>
      <c r="I16" s="254"/>
      <c r="J16" s="254"/>
      <c r="K16" s="254"/>
      <c r="L16" s="254"/>
      <c r="M16" s="254"/>
      <c r="N16" s="254"/>
      <c r="O16" s="254"/>
    </row>
    <row r="17" spans="1:15" ht="23.25" customHeight="1" x14ac:dyDescent="0.25">
      <c r="A17" s="254" t="s">
        <v>358</v>
      </c>
      <c r="B17" s="254"/>
      <c r="C17" s="254"/>
      <c r="D17" s="254"/>
      <c r="E17" s="254"/>
      <c r="F17" s="254"/>
      <c r="G17" s="254"/>
      <c r="H17" s="254"/>
      <c r="I17" s="254"/>
      <c r="J17" s="254"/>
      <c r="K17" s="254"/>
      <c r="L17" s="254"/>
      <c r="M17" s="254"/>
      <c r="N17" s="254"/>
      <c r="O17" s="254"/>
    </row>
    <row r="18" spans="1:15" x14ac:dyDescent="0.25">
      <c r="A18" s="254"/>
      <c r="B18" s="254"/>
      <c r="C18" s="254"/>
      <c r="D18" s="254"/>
      <c r="E18" s="254"/>
      <c r="F18" s="254"/>
      <c r="G18" s="254"/>
      <c r="H18" s="254"/>
      <c r="I18" s="254"/>
      <c r="J18" s="254"/>
      <c r="K18" s="254"/>
      <c r="L18" s="254"/>
      <c r="M18" s="254"/>
      <c r="N18" s="254"/>
      <c r="O18" s="254"/>
    </row>
  </sheetData>
  <mergeCells count="30">
    <mergeCell ref="A15:O15"/>
    <mergeCell ref="A16:O16"/>
    <mergeCell ref="A17:O17"/>
    <mergeCell ref="A18:O18"/>
    <mergeCell ref="L1:O1"/>
    <mergeCell ref="L2:O2"/>
    <mergeCell ref="L3:O3"/>
    <mergeCell ref="L4:O4"/>
    <mergeCell ref="A5:A6"/>
    <mergeCell ref="J5:K5"/>
    <mergeCell ref="L5:O5"/>
    <mergeCell ref="C6:D6"/>
    <mergeCell ref="G8:G10"/>
    <mergeCell ref="H8:H10"/>
    <mergeCell ref="A1:B4"/>
    <mergeCell ref="C1:J4"/>
    <mergeCell ref="A7:A14"/>
    <mergeCell ref="I8:I10"/>
    <mergeCell ref="J8:J10"/>
    <mergeCell ref="O8:O10"/>
    <mergeCell ref="B5:I5"/>
    <mergeCell ref="K8:K10"/>
    <mergeCell ref="L8:L10"/>
    <mergeCell ref="M8:M10"/>
    <mergeCell ref="N8:N10"/>
    <mergeCell ref="B8:B10"/>
    <mergeCell ref="C8:C10"/>
    <mergeCell ref="D8:D10"/>
    <mergeCell ref="E8:E10"/>
    <mergeCell ref="F8:F10"/>
  </mergeCells>
  <printOptions horizontalCentered="1" verticalCentered="1"/>
  <pageMargins left="0.70866141732283472" right="0.70866141732283472" top="0.74803149606299213" bottom="0.74803149606299213" header="0.31496062992125984" footer="0.31496062992125984"/>
  <pageSetup scale="46" orientation="landscape" horizontalDpi="4294967293"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vt:i4>
      </vt:variant>
    </vt:vector>
  </HeadingPairs>
  <TitlesOfParts>
    <vt:vector size="10" baseType="lpstr">
      <vt:lpstr>Seg Com. 1 Riesgos corrupción </vt:lpstr>
      <vt:lpstr>Seg Com.3 Rendición de Cuentas </vt:lpstr>
      <vt:lpstr>Seg Com. 4 Atención al Ciudada</vt:lpstr>
      <vt:lpstr>Seg Com. 5 Trans y Acc Informa.</vt:lpstr>
      <vt:lpstr>Seg Comp.6 Inciati Adicionales</vt:lpstr>
      <vt:lpstr>'Seg Com. 4 Atención al Ciudada'!Área_de_impresión</vt:lpstr>
      <vt:lpstr>'Seg Com. 5 Trans y Acc Informa.'!Área_de_impresión</vt:lpstr>
      <vt:lpstr>'Seg Com.3 Rendición de Cuentas '!Área_de_impresión</vt:lpstr>
      <vt:lpstr>'Seg Com. 1 Riesgos corrupción '!Títulos_a_imprimir</vt:lpstr>
      <vt:lpstr>'Seg Com.3 Rendición de Cuentas '!Títulos_a_imprimir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ANGELICA MARIA VARGAS GUEVARA</dc:creator>
  <cp:lastModifiedBy>ELIA ROCIO GOMEZ ALVARADO</cp:lastModifiedBy>
  <cp:lastPrinted>2017-07-31T14:11:07Z</cp:lastPrinted>
  <dcterms:created xsi:type="dcterms:W3CDTF">2016-06-20T13:30:54Z</dcterms:created>
  <dcterms:modified xsi:type="dcterms:W3CDTF">2017-09-14T18:26:24Z</dcterms:modified>
</cp:coreProperties>
</file>